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（１）犯罪発生・解決状況" sheetId="1" r:id="rId1"/>
    <sheet name="（２）交通事故発生状況" sheetId="2" r:id="rId2"/>
    <sheet name="（３）種別交通事故" sheetId="3" r:id="rId3"/>
    <sheet name="（４）年代別交通事故" sheetId="4" r:id="rId4"/>
    <sheet name="（５）歩行者状態別死傷者数" sheetId="5" r:id="rId5"/>
    <sheet name="（６）自転車状態別死傷者" sheetId="6" r:id="rId6"/>
    <sheet name="（７）運転中状態別死傷者数" sheetId="7" r:id="rId7"/>
    <sheet name="（８）同乗者状態別死傷者数 (2)" sheetId="8" r:id="rId8"/>
    <sheet name="（９）年齢別交通事故" sheetId="9" r:id="rId9"/>
    <sheet name="（１０）市民交通傷害保険" sheetId="10" r:id="rId10"/>
    <sheet name="（１１）消防署職員数" sheetId="11" r:id="rId11"/>
    <sheet name="（１２）消防団員数" sheetId="12" r:id="rId12"/>
    <sheet name="（１３）消防" sheetId="13" r:id="rId13"/>
    <sheet name="（１４）消防車両" sheetId="14" r:id="rId14"/>
    <sheet name="（１５）火災発生件数・損害状況" sheetId="15" r:id="rId15"/>
    <sheet name="（１６）原因別火災発生件数" sheetId="16" r:id="rId16"/>
    <sheet name="（１７）出火時刻別火災発生件数" sheetId="17" r:id="rId17"/>
    <sheet name="（１８）救急出動件数" sheetId="18" r:id="rId18"/>
    <sheet name="（１９）風水害被害状況" sheetId="19" r:id="rId19"/>
    <sheet name="(20)地区別防犯灯設置" sheetId="20" r:id="rId20"/>
  </sheets>
  <definedNames>
    <definedName name="_xlnm.Print_Area" localSheetId="0">'（１）犯罪発生・解決状況'!$A$1:$U$49</definedName>
    <definedName name="_xlnm.Print_Area" localSheetId="9">'（１０）市民交通傷害保険'!$A$1:$K$27</definedName>
    <definedName name="_xlnm.Print_Area" localSheetId="10">'（１１）消防署職員数'!$A$1:$AB$53</definedName>
    <definedName name="_xlnm.Print_Area" localSheetId="11">'（１２）消防団員数'!$A$1:$T$32</definedName>
    <definedName name="_xlnm.Print_Area" localSheetId="12">'（１３）消防'!$A$1:$T$25</definedName>
    <definedName name="_xlnm.Print_Area" localSheetId="13">'（１４）消防車両'!$A$1:$W$51</definedName>
    <definedName name="_xlnm.Print_Area" localSheetId="16">'（１７）出火時刻別火災発生件数'!$A$1:$P$35</definedName>
    <definedName name="_xlnm.Print_Area" localSheetId="17">'（１８）救急出動件数'!$A$1:$T$37</definedName>
    <definedName name="_xlnm.Print_Area" localSheetId="18">'（１９）風水害被害状況'!$A$1:$P$35</definedName>
    <definedName name="_xlnm.Print_Area" localSheetId="19">'(20)地区別防犯灯設置'!$A$1:$O$41</definedName>
    <definedName name="_xlnm.Print_Area" localSheetId="3">'（４）年代別交通事故'!$A$1:$V$67</definedName>
    <definedName name="_xlnm.Print_Area" localSheetId="4">'（５）歩行者状態別死傷者数'!$A$1:$T$40</definedName>
    <definedName name="_xlnm.Print_Area" localSheetId="5">'（６）自転車状態別死傷者'!$A$1:$P$36</definedName>
    <definedName name="_xlnm.Print_Area" localSheetId="6">'（７）運転中状態別死傷者数'!$A$1:$N$31</definedName>
    <definedName name="_xlnm.Print_Area" localSheetId="7">'（８）同乗者状態別死傷者数 (2)'!$A$1:$N$36</definedName>
    <definedName name="_xlnm.Print_Area" localSheetId="8">'（９）年齢別交通事故'!$A$1:$P$29</definedName>
  </definedNames>
  <calcPr fullCalcOnLoad="1"/>
</workbook>
</file>

<file path=xl/sharedStrings.xml><?xml version="1.0" encoding="utf-8"?>
<sst xmlns="http://schemas.openxmlformats.org/spreadsheetml/2006/main" count="2005" uniqueCount="404">
  <si>
    <t>区分</t>
  </si>
  <si>
    <t>認知件数</t>
  </si>
  <si>
    <t>解決件数</t>
  </si>
  <si>
    <t>平成８年</t>
  </si>
  <si>
    <t>平成９年</t>
  </si>
  <si>
    <t>平成１０年</t>
  </si>
  <si>
    <t>平成１１年</t>
  </si>
  <si>
    <t>平成１２年</t>
  </si>
  <si>
    <t>総数</t>
  </si>
  <si>
    <t>凶悪犯</t>
  </si>
  <si>
    <t>侵入窃盗</t>
  </si>
  <si>
    <t>乗り物盗</t>
  </si>
  <si>
    <t>非侵入窃盗</t>
  </si>
  <si>
    <t>窃盗犯</t>
  </si>
  <si>
    <t>知能犯</t>
  </si>
  <si>
    <t>風俗犯</t>
  </si>
  <si>
    <t>その他</t>
  </si>
  <si>
    <t>資料：磐田警察署（刑事課）</t>
  </si>
  <si>
    <t>凶悪犯・・・・・殺人、強盗、放火、強姦</t>
  </si>
  <si>
    <t>粗暴犯・・・・・傷害、恐喝、暴行</t>
  </si>
  <si>
    <t>知能犯・・・・・詐欺、偽造</t>
  </si>
  <si>
    <t>風俗犯・・・・・賭博、強制わいせつ、公然わいせつ、わいせつ物領布等</t>
  </si>
  <si>
    <t>その他・・・・・占有離脱物横領、住居侵入、略取誘拐、その他</t>
  </si>
  <si>
    <t>年次</t>
  </si>
  <si>
    <t>死亡者</t>
  </si>
  <si>
    <t>重傷者</t>
  </si>
  <si>
    <t>軽傷者</t>
  </si>
  <si>
    <t>事故件数（件）</t>
  </si>
  <si>
    <t>平成１３年</t>
  </si>
  <si>
    <t>平成１４年</t>
  </si>
  <si>
    <t>平成１５年</t>
  </si>
  <si>
    <t>平成１６年</t>
  </si>
  <si>
    <t>平成１７年</t>
  </si>
  <si>
    <t>資料：地域振興課</t>
  </si>
  <si>
    <t>（単位：人）</t>
  </si>
  <si>
    <t>歩行者</t>
  </si>
  <si>
    <t>自転車</t>
  </si>
  <si>
    <t>運転中</t>
  </si>
  <si>
    <t>同乗者</t>
  </si>
  <si>
    <t>幼児</t>
  </si>
  <si>
    <t>幼稚園児</t>
  </si>
  <si>
    <t>小学校１年</t>
  </si>
  <si>
    <t>小学校２年</t>
  </si>
  <si>
    <t>小学校３年</t>
  </si>
  <si>
    <t>小学校４年</t>
  </si>
  <si>
    <t>小学校５年</t>
  </si>
  <si>
    <t>小学校６年</t>
  </si>
  <si>
    <t>小計</t>
  </si>
  <si>
    <t>中学校１年</t>
  </si>
  <si>
    <t>中学校２年</t>
  </si>
  <si>
    <t>中学校３年</t>
  </si>
  <si>
    <t>高校生</t>
  </si>
  <si>
    <t>２０歳未満</t>
  </si>
  <si>
    <t>２０～２９</t>
  </si>
  <si>
    <t>３０～３９</t>
  </si>
  <si>
    <t>４０～４９</t>
  </si>
  <si>
    <t>５０～５９</t>
  </si>
  <si>
    <t>壮年</t>
  </si>
  <si>
    <t>６０～６４</t>
  </si>
  <si>
    <t>高齢者</t>
  </si>
  <si>
    <t>歩道橋付近</t>
  </si>
  <si>
    <t>路上遊戯中</t>
  </si>
  <si>
    <t>路上作業中</t>
  </si>
  <si>
    <t>路上停止中</t>
  </si>
  <si>
    <t>出合頭</t>
  </si>
  <si>
    <t>追抜追越時</t>
  </si>
  <si>
    <t>右折時</t>
  </si>
  <si>
    <t>左折時</t>
  </si>
  <si>
    <t>その他</t>
  </si>
  <si>
    <t>第３当以下</t>
  </si>
  <si>
    <t>原付</t>
  </si>
  <si>
    <t>乗用</t>
  </si>
  <si>
    <t>貨物</t>
  </si>
  <si>
    <t>死者</t>
  </si>
  <si>
    <t>傷者</t>
  </si>
  <si>
    <t>１６歳未満</t>
  </si>
  <si>
    <t>１６歳～１９歳</t>
  </si>
  <si>
    <t>２０歳～２４歳</t>
  </si>
  <si>
    <t>２５歳～２９歳</t>
  </si>
  <si>
    <t>３０歳～３９歳</t>
  </si>
  <si>
    <t>４０歳～４９歳</t>
  </si>
  <si>
    <t>５０歳～５９歳</t>
  </si>
  <si>
    <t>６０歳～６４歳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</si>
  <si>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</si>
  <si>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</si>
  <si>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</si>
  <si>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</si>
  <si>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</si>
  <si>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</si>
  <si>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</si>
  <si>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</si>
  <si>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</si>
  <si>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</si>
  <si>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人口　人（Ａ）</t>
  </si>
  <si>
    <t>加入者　人（Ｂ）</t>
  </si>
  <si>
    <t>保険料総額　円（Ｃ）</t>
  </si>
  <si>
    <t>給付総数　件</t>
  </si>
  <si>
    <t>給付金額　円（D）　</t>
  </si>
  <si>
    <t>給付割合　％（Ｄ／Ｃ）</t>
  </si>
  <si>
    <t>１人当りの年間保険料　円</t>
  </si>
  <si>
    <t>加入率　％（B／Ａ）</t>
  </si>
  <si>
    <t>区　　　分</t>
  </si>
  <si>
    <t>区　　分</t>
  </si>
  <si>
    <t>区　　　　　分</t>
  </si>
  <si>
    <t>区　　　　分</t>
  </si>
  <si>
    <t>総　　　数</t>
  </si>
  <si>
    <t>－</t>
  </si>
  <si>
    <t>自動二輪</t>
  </si>
  <si>
    <t>平成17年</t>
  </si>
  <si>
    <t>　　　　　－</t>
  </si>
  <si>
    <t>※</t>
  </si>
  <si>
    <t>その年の４．１住民登録による</t>
  </si>
  <si>
    <t>加入者数は年の１０．１現在加入者数による</t>
  </si>
  <si>
    <t>旧袋井市</t>
  </si>
  <si>
    <t>旧浅羽町</t>
  </si>
  <si>
    <t>平成18年</t>
  </si>
  <si>
    <t>平成１８年</t>
  </si>
  <si>
    <t>平成１９年</t>
  </si>
  <si>
    <t>平成２０年</t>
  </si>
  <si>
    <t>※浅羽分の資料はありません。</t>
  </si>
  <si>
    <t>袋井市</t>
  </si>
  <si>
    <t>-</t>
  </si>
  <si>
    <t>平成18年度</t>
  </si>
  <si>
    <t>※その年の４．１住民登録による</t>
  </si>
  <si>
    <t>※加入者数は年の１０．１現在加入者数による</t>
  </si>
  <si>
    <t>-</t>
  </si>
  <si>
    <t>平成19年</t>
  </si>
  <si>
    <t>６５～７４</t>
  </si>
  <si>
    <t>７５歳以上</t>
  </si>
  <si>
    <t>６５歳～７４歳</t>
  </si>
  <si>
    <t>平成１９年度</t>
  </si>
  <si>
    <t>終了</t>
  </si>
  <si>
    <t>※19年度より終了</t>
  </si>
  <si>
    <t>平成20年</t>
  </si>
  <si>
    <t>第３当事者以下</t>
  </si>
  <si>
    <t>※平成20年より第３当事者以下（平成19年まで第３当以下）</t>
  </si>
  <si>
    <t>平成21年</t>
  </si>
  <si>
    <t>平成２１年</t>
  </si>
  <si>
    <t>※H20年より解決件数とは言わない←H21年度依頼後修正あり</t>
  </si>
  <si>
    <t>平成22年</t>
  </si>
  <si>
    <t>平成２２年</t>
  </si>
  <si>
    <t>平成２３年</t>
  </si>
  <si>
    <t>平成２４年</t>
  </si>
  <si>
    <t>平成２５年</t>
  </si>
  <si>
    <t>資料：市民協働課（平成23年より）</t>
  </si>
  <si>
    <t>粗暴犯</t>
  </si>
  <si>
    <t>（袋井市）</t>
  </si>
  <si>
    <t>資料：市民協働課</t>
  </si>
  <si>
    <t>平成23年</t>
  </si>
  <si>
    <t>平成24年</t>
  </si>
  <si>
    <t>平成25年</t>
  </si>
  <si>
    <t>平成26年</t>
  </si>
  <si>
    <t>平成27年</t>
  </si>
  <si>
    <t>平成28年</t>
  </si>
  <si>
    <t>計</t>
  </si>
  <si>
    <t>平成２６年</t>
  </si>
  <si>
    <t>平成２７年</t>
  </si>
  <si>
    <t>平成２８年</t>
  </si>
  <si>
    <t>平成２９年</t>
  </si>
  <si>
    <t>平成３０年</t>
  </si>
  <si>
    <t>袋井</t>
  </si>
  <si>
    <t>森</t>
  </si>
  <si>
    <t>検挙件数</t>
  </si>
  <si>
    <t>-</t>
  </si>
  <si>
    <t>平成２7年</t>
  </si>
  <si>
    <t xml:space="preserve"> （１）犯罪件数</t>
  </si>
  <si>
    <t>（２）市内交通事故発生状況</t>
  </si>
  <si>
    <t>（３）種別交通事故発生状況</t>
  </si>
  <si>
    <t>（４）年代別交通事故発生状況</t>
  </si>
  <si>
    <t>（６）自転車状態別死傷者数</t>
  </si>
  <si>
    <t>（８）同乗者状態別死傷者数</t>
  </si>
  <si>
    <t>（９）年令別交通事故死傷者の状況</t>
  </si>
  <si>
    <t>（７）運転中状態別死傷者数</t>
  </si>
  <si>
    <t>（１０）市民交通傷害保険加入と給付状況</t>
  </si>
  <si>
    <t>（５）歩行者状態別死傷者数</t>
  </si>
  <si>
    <t>対面通行中</t>
  </si>
  <si>
    <t>背面通行中</t>
  </si>
  <si>
    <t>横断中</t>
  </si>
  <si>
    <t>横断歩道</t>
  </si>
  <si>
    <t>同付近</t>
  </si>
  <si>
    <t>（１１）消防署職員数</t>
  </si>
  <si>
    <t>各年　１２月３１日現在</t>
  </si>
  <si>
    <t>袋井消防本部・消防署</t>
  </si>
  <si>
    <t>上段→消防本部</t>
  </si>
  <si>
    <t>森分署</t>
  </si>
  <si>
    <t>浅羽分署</t>
  </si>
  <si>
    <t>山梨分遣所</t>
  </si>
  <si>
    <t>下段→袋井消防署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</si>
  <si>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</si>
  <si>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</si>
  <si>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</si>
  <si>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</si>
  <si>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</si>
  <si>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</si>
  <si>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</si>
  <si>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</si>
  <si>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司令長</t>
  </si>
  <si>
    <t>副士長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</si>
  <si>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</si>
  <si>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</si>
  <si>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</si>
  <si>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</si>
  <si>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</si>
  <si>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</si>
  <si>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</si>
  <si>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資料：袋井消防本部</t>
  </si>
  <si>
    <t>(1)</t>
  </si>
  <si>
    <t>（１）</t>
  </si>
  <si>
    <t>平成2７年</t>
  </si>
  <si>
    <t>＊（　）は兼務</t>
  </si>
  <si>
    <t>（１２）消防団員数</t>
  </si>
  <si>
    <t>本部</t>
  </si>
  <si>
    <t>分団</t>
  </si>
  <si>
    <t>団長</t>
  </si>
  <si>
    <t>副団長</t>
  </si>
  <si>
    <t>方面隊長</t>
  </si>
  <si>
    <t>本部長</t>
  </si>
  <si>
    <t>副本部長</t>
  </si>
  <si>
    <t>部長</t>
  </si>
  <si>
    <t>分団長</t>
  </si>
  <si>
    <t>副分団長</t>
  </si>
  <si>
    <t>班長</t>
  </si>
  <si>
    <t>団員</t>
  </si>
  <si>
    <t>平成１５年</t>
  </si>
  <si>
    <t>平成１６年</t>
  </si>
  <si>
    <t>平成２5年</t>
  </si>
  <si>
    <t>※平成23年度から４月１日現在の数</t>
  </si>
  <si>
    <t>（１３）消防水利状況</t>
  </si>
  <si>
    <t>各年１２月３１日現在</t>
  </si>
  <si>
    <t>（単位：個所）</t>
  </si>
  <si>
    <t>年　　　　次</t>
  </si>
  <si>
    <t>消火栓</t>
  </si>
  <si>
    <t>消防用水</t>
  </si>
  <si>
    <t>プール</t>
  </si>
  <si>
    <t>７５㎜未満</t>
  </si>
  <si>
    <t>７５㎜以上２００㎜未満</t>
  </si>
  <si>
    <t>２００㎜以上</t>
  </si>
  <si>
    <t>２０未満</t>
  </si>
  <si>
    <t>２０以上</t>
  </si>
  <si>
    <t>（１４）消防車両状況</t>
  </si>
  <si>
    <t>署</t>
  </si>
  <si>
    <t>消防ポンプ自動車</t>
  </si>
  <si>
    <t>小型動力ポンプ付水槽車</t>
  </si>
  <si>
    <t>可搬搭載車</t>
  </si>
  <si>
    <t>可搬ポンプ車</t>
  </si>
  <si>
    <t>救急自動車</t>
  </si>
  <si>
    <r>
      <t>指</t>
    </r>
    <r>
      <rPr>
        <sz val="11"/>
        <rFont val="ＭＳ Ｐゴシック"/>
        <family val="3"/>
      </rPr>
      <t>令車</t>
    </r>
  </si>
  <si>
    <t>査察車</t>
  </si>
  <si>
    <t>広報車</t>
  </si>
  <si>
    <t>連絡車</t>
  </si>
  <si>
    <t>化学車</t>
  </si>
  <si>
    <t>救命用ボート</t>
  </si>
  <si>
    <t>赤バイ</t>
  </si>
  <si>
    <t>救助工作車</t>
  </si>
  <si>
    <t>マイクロバス</t>
  </si>
  <si>
    <t>現場本部車</t>
  </si>
  <si>
    <t>はしご付き消防ポンプ自動車</t>
  </si>
  <si>
    <t>水槽付きポンプ車</t>
  </si>
  <si>
    <r>
      <t>資料：袋井消防</t>
    </r>
    <r>
      <rPr>
        <sz val="11"/>
        <rFont val="ＭＳ Ｐゴシック"/>
        <family val="3"/>
      </rPr>
      <t>本部</t>
    </r>
  </si>
  <si>
    <t>司令車</t>
  </si>
  <si>
    <t>資料：袋井消防署</t>
  </si>
  <si>
    <t>（１５）火災発生件数および損害状況</t>
  </si>
  <si>
    <t>火災総件数</t>
  </si>
  <si>
    <t>件数及び棟数</t>
  </si>
  <si>
    <t>焼失面積</t>
  </si>
  <si>
    <t>死傷者</t>
  </si>
  <si>
    <t>傷害見積額</t>
  </si>
  <si>
    <t>建物</t>
  </si>
  <si>
    <t>建物以外（件数）</t>
  </si>
  <si>
    <t>林野</t>
  </si>
  <si>
    <t>傷者</t>
  </si>
  <si>
    <t>建物以外</t>
  </si>
  <si>
    <t>件数</t>
  </si>
  <si>
    <t>全焼棟数</t>
  </si>
  <si>
    <t>半焼棟数</t>
  </si>
  <si>
    <t>部分焼棟数</t>
  </si>
  <si>
    <t>車両</t>
  </si>
  <si>
    <t>内容物</t>
  </si>
  <si>
    <t>－</t>
  </si>
  <si>
    <t>㎡</t>
  </si>
  <si>
    <t>ａ</t>
  </si>
  <si>
    <t>人</t>
  </si>
  <si>
    <t>千円</t>
  </si>
  <si>
    <t>放火（疑い含む）</t>
  </si>
  <si>
    <t>（単位：件）</t>
  </si>
  <si>
    <t>たばこ</t>
  </si>
  <si>
    <t>たき火</t>
  </si>
  <si>
    <t>火遊び</t>
  </si>
  <si>
    <t>落雷</t>
  </si>
  <si>
    <t>炉カマド</t>
  </si>
  <si>
    <t>煙突</t>
  </si>
  <si>
    <t>溶接火</t>
  </si>
  <si>
    <t>Ｌ．Ｐ．Ｇ</t>
  </si>
  <si>
    <t>ストーブ</t>
  </si>
  <si>
    <t>内燃機械</t>
  </si>
  <si>
    <t>電気器具</t>
  </si>
  <si>
    <t>漏電</t>
  </si>
  <si>
    <t>放火</t>
  </si>
  <si>
    <t>こんろ</t>
  </si>
  <si>
    <t>配線スパーク</t>
  </si>
  <si>
    <t>不明</t>
  </si>
  <si>
    <t>（１６）原因別火災発生件数</t>
  </si>
  <si>
    <t>（１７）出火時刻別火災発生件数</t>
  </si>
  <si>
    <t>０～２時</t>
  </si>
  <si>
    <t>２～４時</t>
  </si>
  <si>
    <t>４～６時</t>
  </si>
  <si>
    <t>６～８時</t>
  </si>
  <si>
    <t>８～１０時</t>
  </si>
  <si>
    <t>１０～１２時</t>
  </si>
  <si>
    <t>１２～１４時</t>
  </si>
  <si>
    <t>１４～１６時</t>
  </si>
  <si>
    <t>１６～１８時</t>
  </si>
  <si>
    <t>１８～２０時</t>
  </si>
  <si>
    <t>２０～２２時</t>
  </si>
  <si>
    <t>２２～０時</t>
  </si>
  <si>
    <t>（１８）救急出動件数および搬送人員</t>
  </si>
  <si>
    <t>（単位：件・人）</t>
  </si>
  <si>
    <t>急病</t>
  </si>
  <si>
    <t>交通事故</t>
  </si>
  <si>
    <t>一般負傷</t>
  </si>
  <si>
    <t>労災事故</t>
  </si>
  <si>
    <t>加害</t>
  </si>
  <si>
    <t>火災事故</t>
  </si>
  <si>
    <t>運動競技</t>
  </si>
  <si>
    <t>内非搬送件数</t>
  </si>
  <si>
    <t>出動件数</t>
  </si>
  <si>
    <t>搬送人員</t>
  </si>
  <si>
    <t>（１９）風水害被害状況　</t>
  </si>
  <si>
    <t>単位</t>
  </si>
  <si>
    <t>平成１７年度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</si>
  <si>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</si>
  <si>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</si>
  <si>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</si>
  <si>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</si>
  <si>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</si>
  <si>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</si>
  <si>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</si>
  <si>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</si>
  <si>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</si>
  <si>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</si>
  <si>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主な被害日の気象状況等</t>
  </si>
  <si>
    <t>7/9　　　　　集中豪雨　　　　8/25　　　　　台風11号ほか　　　</t>
  </si>
  <si>
    <t>2/14
突風災害</t>
  </si>
  <si>
    <r>
      <t>3</t>
    </r>
    <r>
      <rPr>
        <sz val="11"/>
        <rFont val="ＭＳ Ｐゴシック"/>
        <family val="3"/>
      </rPr>
      <t>/14
突風災害</t>
    </r>
  </si>
  <si>
    <t>なし</t>
  </si>
  <si>
    <t>10/7～10/8
台風18号</t>
  </si>
  <si>
    <r>
      <t>9</t>
    </r>
    <r>
      <rPr>
        <sz val="11"/>
        <rFont val="ＭＳ Ｐゴシック"/>
        <family val="3"/>
      </rPr>
      <t>/21台風１５号</t>
    </r>
  </si>
  <si>
    <t>6/19台風４号　　　　　8/14大雨　9/30台風　17号　　　　　10/23突風　　</t>
  </si>
  <si>
    <r>
      <t>9</t>
    </r>
    <r>
      <rPr>
        <sz val="11"/>
        <rFont val="ＭＳ Ｐゴシック"/>
        <family val="3"/>
      </rPr>
      <t>/15,16台風18号　　　10/15,16台風26号　　10/25,26颱風７号</t>
    </r>
  </si>
  <si>
    <t>10/5,6
台風18号</t>
  </si>
  <si>
    <t>5/12台風6号　　　　　8/30大雨　　　　9/3,4大雨　　　　9/8,9台風18号</t>
  </si>
  <si>
    <t>人的被害</t>
  </si>
  <si>
    <t>重傷者</t>
  </si>
  <si>
    <t>住宅被害</t>
  </si>
  <si>
    <t>全壊</t>
  </si>
  <si>
    <t>戸数</t>
  </si>
  <si>
    <t>戸</t>
  </si>
  <si>
    <t>棟数</t>
  </si>
  <si>
    <t>棟</t>
  </si>
  <si>
    <t>面積</t>
  </si>
  <si>
    <t>㎡</t>
  </si>
  <si>
    <t>半壊</t>
  </si>
  <si>
    <t>一部破損</t>
  </si>
  <si>
    <t>床上浸水</t>
  </si>
  <si>
    <t>床下浸水</t>
  </si>
  <si>
    <t>被住家被害</t>
  </si>
  <si>
    <t>公共建物</t>
  </si>
  <si>
    <t>農地</t>
  </si>
  <si>
    <t>田</t>
  </si>
  <si>
    <t>流出・埋没</t>
  </si>
  <si>
    <t>ｈａ</t>
  </si>
  <si>
    <t>冠水</t>
  </si>
  <si>
    <t>畑</t>
  </si>
  <si>
    <t>学校</t>
  </si>
  <si>
    <t>箇所</t>
  </si>
  <si>
    <t>道路</t>
  </si>
  <si>
    <t>河川</t>
  </si>
  <si>
    <t>橋梁</t>
  </si>
  <si>
    <t>水道</t>
  </si>
  <si>
    <t>崖くずれ</t>
  </si>
  <si>
    <t>資料：防災課</t>
  </si>
  <si>
    <t>（２０）防犯灯地区別設置状況</t>
  </si>
  <si>
    <t>各年度末現在</t>
  </si>
  <si>
    <t>（単位：箇所）</t>
  </si>
  <si>
    <t>年度</t>
  </si>
  <si>
    <t>袋井南地区</t>
  </si>
  <si>
    <t>西・田原地区</t>
  </si>
  <si>
    <t>袋井北地区</t>
  </si>
  <si>
    <t>袋井東地区</t>
  </si>
  <si>
    <t>今井地区</t>
  </si>
  <si>
    <t>笠原地区</t>
  </si>
  <si>
    <t>三川地区</t>
  </si>
  <si>
    <t>山梨地区</t>
  </si>
  <si>
    <t>宇刈地区</t>
  </si>
  <si>
    <t>浅羽南地区</t>
  </si>
  <si>
    <t>浅羽西地区</t>
  </si>
  <si>
    <t>浅羽北地区</t>
  </si>
  <si>
    <t>浅羽東地区</t>
  </si>
  <si>
    <t>南地区</t>
  </si>
  <si>
    <t>北地区</t>
  </si>
  <si>
    <t>東地区</t>
  </si>
  <si>
    <t>南地区</t>
  </si>
  <si>
    <t>西地区</t>
  </si>
  <si>
    <t>１６公安・司法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</si>
</sst>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_);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0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38" fontId="0" fillId="0" borderId="10" xfId="48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38" fontId="0" fillId="0" borderId="10" xfId="48" applyFill="1" applyBorder="1" applyAlignment="1">
      <alignment vertical="center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distributed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horizontal="distributed" vertical="distributed" shrinkToFi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right"/>
    </xf>
    <xf numFmtId="177" fontId="0" fillId="0" borderId="10" xfId="0" applyNumberFormat="1" applyFill="1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38" fontId="0" fillId="0" borderId="13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ill="1" applyBorder="1" applyAlignment="1">
      <alignment/>
    </xf>
    <xf numFmtId="0" fontId="0" fillId="24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12" xfId="48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5" fillId="0" borderId="0" xfId="0" applyFont="1" applyAlignment="1">
      <alignment/>
    </xf>
    <xf numFmtId="38" fontId="25" fillId="0" borderId="10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10" xfId="0" applyNumberForma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 horizontal="distributed" shrinkToFit="1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24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shrinkToFit="1"/>
    </xf>
    <xf numFmtId="0" fontId="24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left" shrinkToFit="1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38" fontId="0" fillId="0" borderId="10" xfId="48" applyFill="1" applyBorder="1" applyAlignment="1">
      <alignment vertical="center" shrinkToFit="1"/>
    </xf>
    <xf numFmtId="38" fontId="0" fillId="0" borderId="10" xfId="48" applyFont="1" applyFill="1" applyBorder="1" applyAlignment="1">
      <alignment horizontal="right" vertical="center" shrinkToFit="1"/>
    </xf>
    <xf numFmtId="38" fontId="0" fillId="0" borderId="10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17" xfId="0" applyFill="1" applyBorder="1" applyAlignment="1">
      <alignment vertical="center" shrinkToFit="1"/>
    </xf>
    <xf numFmtId="38" fontId="0" fillId="0" borderId="17" xfId="48" applyFont="1" applyFill="1" applyBorder="1" applyAlignment="1">
      <alignment vertical="center" shrinkToFit="1"/>
    </xf>
    <xf numFmtId="38" fontId="0" fillId="0" borderId="17" xfId="48" applyFont="1" applyFill="1" applyBorder="1" applyAlignment="1">
      <alignment horizontal="right" vertical="center" shrinkToFit="1"/>
    </xf>
    <xf numFmtId="38" fontId="0" fillId="0" borderId="15" xfId="48" applyFont="1" applyFill="1" applyBorder="1" applyAlignment="1">
      <alignment vertical="center" shrinkToFit="1"/>
    </xf>
    <xf numFmtId="38" fontId="0" fillId="0" borderId="16" xfId="48" applyFont="1" applyFill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3" fontId="0" fillId="0" borderId="0" xfId="0" applyNumberFormat="1" applyFill="1" applyAlignment="1">
      <alignment vertical="center" shrinkToFit="1"/>
    </xf>
    <xf numFmtId="38" fontId="0" fillId="0" borderId="17" xfId="48" applyFont="1" applyFill="1" applyBorder="1" applyAlignment="1">
      <alignment horizontal="right"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right" vertical="center" shrinkToFit="1"/>
    </xf>
    <xf numFmtId="38" fontId="0" fillId="0" borderId="14" xfId="48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38" fontId="0" fillId="0" borderId="10" xfId="48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vertical="center" wrapText="1"/>
    </xf>
    <xf numFmtId="56" fontId="0" fillId="0" borderId="10" xfId="0" applyNumberFormat="1" applyFill="1" applyBorder="1" applyAlignment="1">
      <alignment vertical="center" wrapText="1"/>
    </xf>
    <xf numFmtId="49" fontId="0" fillId="0" borderId="10" xfId="48" applyNumberFormat="1" applyFont="1" applyFill="1" applyBorder="1" applyAlignment="1">
      <alignment vertical="center" wrapText="1"/>
    </xf>
    <xf numFmtId="38" fontId="0" fillId="0" borderId="10" xfId="48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56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shrinkToFit="1"/>
    </xf>
    <xf numFmtId="56" fontId="0" fillId="0" borderId="0" xfId="0" applyNumberFormat="1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38" fontId="4" fillId="0" borderId="0" xfId="48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distributed"/>
    </xf>
    <xf numFmtId="0" fontId="0" fillId="0" borderId="10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left"/>
    </xf>
    <xf numFmtId="49" fontId="0" fillId="0" borderId="23" xfId="0" applyNumberFormat="1" applyFill="1" applyBorder="1" applyAlignment="1">
      <alignment horizontal="right"/>
    </xf>
    <xf numFmtId="49" fontId="0" fillId="0" borderId="27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shrinkToFit="1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4</xdr:row>
      <xdr:rowOff>238125</xdr:rowOff>
    </xdr:from>
    <xdr:to>
      <xdr:col>28</xdr:col>
      <xdr:colOff>0</xdr:colOff>
      <xdr:row>23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182350" y="1104900"/>
          <a:ext cx="220980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28</xdr:col>
      <xdr:colOff>0</xdr:colOff>
      <xdr:row>48</xdr:row>
      <xdr:rowOff>19050</xdr:rowOff>
    </xdr:to>
    <xdr:sp>
      <xdr:nvSpPr>
        <xdr:cNvPr id="2" name="直線コネクタ 2"/>
        <xdr:cNvSpPr>
          <a:spLocks/>
        </xdr:cNvSpPr>
      </xdr:nvSpPr>
      <xdr:spPr>
        <a:xfrm>
          <a:off x="11163300" y="7058025"/>
          <a:ext cx="2228850" cy="430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9525</xdr:rowOff>
    </xdr:from>
    <xdr:to>
      <xdr:col>3</xdr:col>
      <xdr:colOff>0</xdr:colOff>
      <xdr:row>34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71600" y="55911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5</xdr:col>
      <xdr:colOff>19050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609850" y="5591175"/>
          <a:ext cx="638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7</xdr:col>
      <xdr:colOff>19050</xdr:colOff>
      <xdr:row>35</xdr:row>
      <xdr:rowOff>9525</xdr:rowOff>
    </xdr:to>
    <xdr:sp>
      <xdr:nvSpPr>
        <xdr:cNvPr id="3" name="Line 3"/>
        <xdr:cNvSpPr>
          <a:spLocks/>
        </xdr:cNvSpPr>
      </xdr:nvSpPr>
      <xdr:spPr>
        <a:xfrm>
          <a:off x="3848100" y="5591175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9525</xdr:rowOff>
    </xdr:from>
    <xdr:to>
      <xdr:col>9</xdr:col>
      <xdr:colOff>9525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5086350" y="5591175"/>
          <a:ext cx="628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9525</xdr:rowOff>
    </xdr:from>
    <xdr:to>
      <xdr:col>11</xdr:col>
      <xdr:colOff>9525</xdr:colOff>
      <xdr:row>34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324600" y="5591175"/>
          <a:ext cx="628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9525</xdr:rowOff>
    </xdr:from>
    <xdr:to>
      <xdr:col>13</xdr:col>
      <xdr:colOff>0</xdr:colOff>
      <xdr:row>34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562850" y="55911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9525</xdr:rowOff>
    </xdr:from>
    <xdr:to>
      <xdr:col>15</xdr:col>
      <xdr:colOff>0</xdr:colOff>
      <xdr:row>34</xdr:row>
      <xdr:rowOff>161925</xdr:rowOff>
    </xdr:to>
    <xdr:sp>
      <xdr:nvSpPr>
        <xdr:cNvPr id="7" name="Line 7"/>
        <xdr:cNvSpPr>
          <a:spLocks/>
        </xdr:cNvSpPr>
      </xdr:nvSpPr>
      <xdr:spPr>
        <a:xfrm>
          <a:off x="8801100" y="55911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619125</xdr:colOff>
      <xdr:row>34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0039350" y="55911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619125</xdr:colOff>
      <xdr:row>34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11277600" y="55911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600075</xdr:colOff>
      <xdr:row>34</xdr:row>
      <xdr:rowOff>0</xdr:rowOff>
    </xdr:from>
    <xdr:to>
      <xdr:col>20</xdr:col>
      <xdr:colOff>0</xdr:colOff>
      <xdr:row>34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1877675" y="55816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12.75390625" style="0" customWidth="1"/>
    <col min="3" max="17" width="9.75390625" style="0" customWidth="1"/>
    <col min="18" max="21" width="11.125" style="0" customWidth="1"/>
  </cols>
  <sheetData>
    <row r="1" ht="21">
      <c r="A1" s="5" t="s">
        <v>403</v>
      </c>
    </row>
    <row r="2" ht="17.25">
      <c r="A2" s="6" t="s">
        <v>165</v>
      </c>
    </row>
    <row r="3" ht="13.5">
      <c r="A3" t="s">
        <v>146</v>
      </c>
    </row>
    <row r="4" spans="1:16" ht="13.5">
      <c r="A4" s="181" t="s">
        <v>101</v>
      </c>
      <c r="B4" s="189"/>
      <c r="C4" s="184" t="s">
        <v>108</v>
      </c>
      <c r="D4" s="186"/>
      <c r="E4" s="184" t="s">
        <v>115</v>
      </c>
      <c r="F4" s="185"/>
      <c r="G4" s="184" t="s">
        <v>126</v>
      </c>
      <c r="H4" s="186"/>
      <c r="I4" s="184" t="s">
        <v>133</v>
      </c>
      <c r="J4" s="185"/>
      <c r="K4" s="184" t="s">
        <v>136</v>
      </c>
      <c r="L4" s="186"/>
      <c r="M4" s="175" t="s">
        <v>139</v>
      </c>
      <c r="N4" s="176"/>
      <c r="O4" s="184" t="s">
        <v>148</v>
      </c>
      <c r="P4" s="186"/>
    </row>
    <row r="5" spans="1:16" ht="13.5">
      <c r="A5" s="183"/>
      <c r="B5" s="190"/>
      <c r="C5" s="1" t="s">
        <v>1</v>
      </c>
      <c r="D5" s="1" t="s">
        <v>2</v>
      </c>
      <c r="E5" s="56" t="s">
        <v>1</v>
      </c>
      <c r="F5" s="1" t="s">
        <v>2</v>
      </c>
      <c r="G5" s="1" t="s">
        <v>1</v>
      </c>
      <c r="H5" s="1" t="s">
        <v>2</v>
      </c>
      <c r="I5" s="1" t="s">
        <v>1</v>
      </c>
      <c r="J5" s="1" t="s">
        <v>2</v>
      </c>
      <c r="K5" s="1" t="s">
        <v>1</v>
      </c>
      <c r="L5" s="20" t="s">
        <v>2</v>
      </c>
      <c r="M5" s="30" t="s">
        <v>1</v>
      </c>
      <c r="N5" s="20" t="s">
        <v>2</v>
      </c>
      <c r="O5" s="1" t="s">
        <v>1</v>
      </c>
      <c r="P5" s="1" t="s">
        <v>2</v>
      </c>
    </row>
    <row r="6" spans="1:16" ht="13.5">
      <c r="A6" s="179" t="s">
        <v>8</v>
      </c>
      <c r="B6" s="180"/>
      <c r="C6" s="2">
        <v>1448</v>
      </c>
      <c r="D6" s="2">
        <v>421</v>
      </c>
      <c r="E6" s="58">
        <v>1063</v>
      </c>
      <c r="F6" s="28">
        <v>322</v>
      </c>
      <c r="G6" s="28">
        <v>1071</v>
      </c>
      <c r="H6" s="28">
        <v>333</v>
      </c>
      <c r="I6" s="28">
        <v>957</v>
      </c>
      <c r="J6" s="28">
        <v>301</v>
      </c>
      <c r="K6" s="28">
        <v>830</v>
      </c>
      <c r="L6" s="51">
        <v>340</v>
      </c>
      <c r="M6" s="23">
        <v>966</v>
      </c>
      <c r="N6" s="23">
        <v>287</v>
      </c>
      <c r="O6" s="2">
        <f>SUM(O7:O8,O12:O14)</f>
        <v>192</v>
      </c>
      <c r="P6" s="2">
        <f>SUM(P7:P8,P12:P14)</f>
        <v>78</v>
      </c>
    </row>
    <row r="7" spans="1:16" ht="13.5">
      <c r="A7" s="179" t="s">
        <v>9</v>
      </c>
      <c r="B7" s="180"/>
      <c r="C7" s="2">
        <v>5</v>
      </c>
      <c r="D7" s="2">
        <v>3</v>
      </c>
      <c r="E7" s="58">
        <v>1</v>
      </c>
      <c r="F7" s="28">
        <v>1</v>
      </c>
      <c r="G7" s="28">
        <v>5</v>
      </c>
      <c r="H7" s="28">
        <v>1</v>
      </c>
      <c r="I7" s="28">
        <v>5</v>
      </c>
      <c r="J7" s="28">
        <v>3</v>
      </c>
      <c r="K7" s="28">
        <v>4</v>
      </c>
      <c r="L7" s="51">
        <v>3</v>
      </c>
      <c r="M7" s="23">
        <v>0</v>
      </c>
      <c r="N7" s="23">
        <v>0</v>
      </c>
      <c r="O7" s="2">
        <v>3</v>
      </c>
      <c r="P7" s="2">
        <v>2</v>
      </c>
    </row>
    <row r="8" spans="1:16" ht="13.5">
      <c r="A8" s="187" t="s">
        <v>145</v>
      </c>
      <c r="B8" s="188"/>
      <c r="C8" s="2">
        <v>43</v>
      </c>
      <c r="D8" s="2">
        <v>3</v>
      </c>
      <c r="E8" s="58">
        <v>37</v>
      </c>
      <c r="F8" s="28">
        <v>31</v>
      </c>
      <c r="G8" s="28">
        <v>29</v>
      </c>
      <c r="H8" s="28">
        <v>20</v>
      </c>
      <c r="I8" s="28">
        <v>31</v>
      </c>
      <c r="J8" s="28">
        <v>22</v>
      </c>
      <c r="K8" s="28">
        <v>32</v>
      </c>
      <c r="L8" s="51">
        <v>20</v>
      </c>
      <c r="M8" s="23">
        <v>32</v>
      </c>
      <c r="N8" s="23">
        <v>26</v>
      </c>
      <c r="O8" s="2">
        <v>35</v>
      </c>
      <c r="P8" s="2">
        <v>29</v>
      </c>
    </row>
    <row r="9" spans="1:16" ht="13.5">
      <c r="A9" s="192" t="s">
        <v>13</v>
      </c>
      <c r="B9" s="7" t="s">
        <v>10</v>
      </c>
      <c r="C9" s="2">
        <v>147</v>
      </c>
      <c r="D9" s="2">
        <v>91</v>
      </c>
      <c r="E9" s="58">
        <v>90</v>
      </c>
      <c r="F9" s="28">
        <v>27</v>
      </c>
      <c r="G9" s="28">
        <v>142</v>
      </c>
      <c r="H9" s="28">
        <v>40</v>
      </c>
      <c r="I9" s="28">
        <v>102</v>
      </c>
      <c r="J9" s="28">
        <v>66</v>
      </c>
      <c r="K9" s="28">
        <v>93</v>
      </c>
      <c r="L9" s="51">
        <v>18</v>
      </c>
      <c r="M9" s="23">
        <v>81</v>
      </c>
      <c r="N9" s="23">
        <v>44</v>
      </c>
      <c r="O9" s="2">
        <v>87</v>
      </c>
      <c r="P9" s="2">
        <v>28</v>
      </c>
    </row>
    <row r="10" spans="1:16" ht="13.5">
      <c r="A10" s="193"/>
      <c r="B10" s="7" t="s">
        <v>11</v>
      </c>
      <c r="C10" s="2">
        <v>322</v>
      </c>
      <c r="D10" s="2">
        <v>30</v>
      </c>
      <c r="E10" s="58">
        <v>228</v>
      </c>
      <c r="F10" s="28">
        <v>25</v>
      </c>
      <c r="G10" s="28">
        <v>211</v>
      </c>
      <c r="H10" s="28">
        <v>22</v>
      </c>
      <c r="I10" s="28">
        <v>226</v>
      </c>
      <c r="J10" s="28">
        <v>32</v>
      </c>
      <c r="K10" s="28">
        <v>191</v>
      </c>
      <c r="L10" s="51">
        <v>17</v>
      </c>
      <c r="M10" s="23">
        <v>286</v>
      </c>
      <c r="N10" s="23">
        <v>30</v>
      </c>
      <c r="O10" s="2">
        <v>246</v>
      </c>
      <c r="P10" s="2">
        <v>20</v>
      </c>
    </row>
    <row r="11" spans="1:16" ht="13.5">
      <c r="A11" s="194"/>
      <c r="B11" s="7" t="s">
        <v>12</v>
      </c>
      <c r="C11" s="2">
        <v>708</v>
      </c>
      <c r="D11" s="2">
        <v>204</v>
      </c>
      <c r="E11" s="58">
        <v>517</v>
      </c>
      <c r="F11" s="28">
        <v>180</v>
      </c>
      <c r="G11" s="28">
        <v>477</v>
      </c>
      <c r="H11" s="28">
        <v>188</v>
      </c>
      <c r="I11" s="28">
        <v>451</v>
      </c>
      <c r="J11" s="28">
        <v>129</v>
      </c>
      <c r="K11" s="28">
        <v>372</v>
      </c>
      <c r="L11" s="51">
        <v>221</v>
      </c>
      <c r="M11" s="23">
        <v>399</v>
      </c>
      <c r="N11" s="23">
        <v>121</v>
      </c>
      <c r="O11" s="2">
        <v>350</v>
      </c>
      <c r="P11" s="2">
        <v>129</v>
      </c>
    </row>
    <row r="12" spans="1:16" ht="13.5">
      <c r="A12" s="179" t="s">
        <v>14</v>
      </c>
      <c r="B12" s="180"/>
      <c r="C12" s="2">
        <v>32</v>
      </c>
      <c r="D12" s="2">
        <v>12</v>
      </c>
      <c r="E12" s="58">
        <v>26</v>
      </c>
      <c r="F12" s="28">
        <v>12</v>
      </c>
      <c r="G12" s="28">
        <v>37</v>
      </c>
      <c r="H12" s="28">
        <v>16</v>
      </c>
      <c r="I12" s="28">
        <v>24</v>
      </c>
      <c r="J12" s="28">
        <v>15</v>
      </c>
      <c r="K12" s="28">
        <v>22</v>
      </c>
      <c r="L12" s="51">
        <v>16</v>
      </c>
      <c r="M12" s="23">
        <v>27</v>
      </c>
      <c r="N12" s="23">
        <v>12</v>
      </c>
      <c r="O12" s="2">
        <v>16</v>
      </c>
      <c r="P12" s="2">
        <v>14</v>
      </c>
    </row>
    <row r="13" spans="1:16" ht="13.5">
      <c r="A13" s="179" t="s">
        <v>15</v>
      </c>
      <c r="B13" s="180"/>
      <c r="C13" s="2">
        <v>9</v>
      </c>
      <c r="D13" s="2">
        <v>1</v>
      </c>
      <c r="E13" s="58">
        <v>11</v>
      </c>
      <c r="F13" s="28">
        <v>3</v>
      </c>
      <c r="G13" s="28">
        <v>9</v>
      </c>
      <c r="H13" s="28">
        <v>6</v>
      </c>
      <c r="I13" s="28">
        <v>11</v>
      </c>
      <c r="J13" s="28">
        <v>4</v>
      </c>
      <c r="K13" s="28">
        <v>5</v>
      </c>
      <c r="L13" s="51">
        <v>4</v>
      </c>
      <c r="M13" s="23">
        <v>13</v>
      </c>
      <c r="N13" s="23">
        <v>11</v>
      </c>
      <c r="O13" s="2">
        <v>7</v>
      </c>
      <c r="P13" s="2">
        <v>4</v>
      </c>
    </row>
    <row r="14" spans="1:16" ht="13.5">
      <c r="A14" s="179" t="s">
        <v>16</v>
      </c>
      <c r="B14" s="180"/>
      <c r="C14" s="2">
        <v>182</v>
      </c>
      <c r="D14" s="2">
        <v>49</v>
      </c>
      <c r="E14" s="58">
        <v>153</v>
      </c>
      <c r="F14" s="28">
        <v>43</v>
      </c>
      <c r="G14" s="28">
        <v>161</v>
      </c>
      <c r="H14" s="28">
        <v>40</v>
      </c>
      <c r="I14" s="28">
        <v>107</v>
      </c>
      <c r="J14" s="28">
        <v>30</v>
      </c>
      <c r="K14" s="28">
        <v>111</v>
      </c>
      <c r="L14" s="51">
        <v>41</v>
      </c>
      <c r="M14" s="23">
        <v>128</v>
      </c>
      <c r="N14" s="23">
        <v>43</v>
      </c>
      <c r="O14" s="2">
        <v>131</v>
      </c>
      <c r="P14" s="2">
        <v>29</v>
      </c>
    </row>
    <row r="15" spans="1:21" ht="13.5">
      <c r="A15" s="46"/>
      <c r="B15" s="46"/>
      <c r="C15" s="47"/>
      <c r="D15" s="48"/>
      <c r="E15" s="57"/>
      <c r="F15" s="57"/>
      <c r="G15" s="5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"/>
      <c r="S15" s="4"/>
      <c r="T15" s="48"/>
      <c r="U15" s="48"/>
    </row>
    <row r="16" spans="1:21" ht="13.5">
      <c r="A16" s="191" t="s">
        <v>17</v>
      </c>
      <c r="B16" s="191"/>
      <c r="C16" s="191"/>
      <c r="H16" s="49"/>
      <c r="I16" t="s">
        <v>138</v>
      </c>
      <c r="K16" s="49"/>
      <c r="L16" s="49"/>
      <c r="M16" s="49"/>
      <c r="N16" s="49"/>
      <c r="O16" s="49"/>
      <c r="P16" s="49"/>
      <c r="Q16" s="49"/>
      <c r="R16" s="4"/>
      <c r="S16" s="4"/>
      <c r="T16" s="48"/>
      <c r="U16" s="48"/>
    </row>
    <row r="17" spans="1:21" ht="13.5">
      <c r="A17" t="s">
        <v>18</v>
      </c>
      <c r="H17" s="49"/>
      <c r="K17" s="49"/>
      <c r="L17" s="49"/>
      <c r="M17" s="49"/>
      <c r="N17" s="49"/>
      <c r="O17" s="49"/>
      <c r="P17" s="49"/>
      <c r="Q17" s="49"/>
      <c r="R17" s="4"/>
      <c r="S17" s="4"/>
      <c r="T17" s="48"/>
      <c r="U17" s="48"/>
    </row>
    <row r="18" spans="1:21" ht="13.5">
      <c r="A18" t="s">
        <v>19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"/>
      <c r="S18" s="4"/>
      <c r="T18" s="48"/>
      <c r="U18" s="48"/>
    </row>
    <row r="19" spans="1:21" ht="13.5">
      <c r="A19" t="s">
        <v>20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"/>
      <c r="S19" s="4"/>
      <c r="T19" s="48"/>
      <c r="U19" s="48"/>
    </row>
    <row r="20" spans="1:21" ht="13.5">
      <c r="A20" t="s">
        <v>21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"/>
      <c r="S20" s="4"/>
      <c r="T20" s="48"/>
      <c r="U20" s="48"/>
    </row>
    <row r="21" spans="1:21" ht="13.5">
      <c r="A21" t="s">
        <v>22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"/>
      <c r="S21" s="4"/>
      <c r="T21" s="48"/>
      <c r="U21" s="48"/>
    </row>
    <row r="22" spans="1:21" ht="13.5">
      <c r="A22" s="42"/>
      <c r="B22" s="42"/>
      <c r="C22" s="48"/>
      <c r="D22" s="48"/>
      <c r="E22" s="57"/>
      <c r="F22" s="57"/>
      <c r="G22" s="5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"/>
      <c r="S22" s="4"/>
      <c r="T22" s="48"/>
      <c r="U22" s="48"/>
    </row>
    <row r="23" spans="1:21" ht="13.5">
      <c r="A23" s="42"/>
      <c r="B23" s="42"/>
      <c r="C23" s="48"/>
      <c r="D23" s="48"/>
      <c r="E23" s="57"/>
      <c r="F23" s="57"/>
      <c r="G23" s="57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"/>
      <c r="S23" s="4"/>
      <c r="T23" s="48"/>
      <c r="U23" s="48"/>
    </row>
    <row r="24" spans="1:21" ht="13.5">
      <c r="A24" s="42"/>
      <c r="B24" s="42"/>
      <c r="C24" s="48"/>
      <c r="D24" s="48"/>
      <c r="E24" s="57"/>
      <c r="F24" s="57"/>
      <c r="G24" s="57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"/>
      <c r="S24" s="4"/>
      <c r="T24" s="48"/>
      <c r="U24" s="48"/>
    </row>
    <row r="25" spans="1:21" ht="13.5">
      <c r="A25" s="42"/>
      <c r="B25" s="42"/>
      <c r="C25" s="48"/>
      <c r="D25" s="48"/>
      <c r="E25" s="57"/>
      <c r="F25" s="57"/>
      <c r="G25" s="5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"/>
      <c r="S25" s="4"/>
      <c r="T25" s="48"/>
      <c r="U25" s="48"/>
    </row>
    <row r="26" spans="1:21" ht="13.5">
      <c r="A26" s="42"/>
      <c r="B26" s="42"/>
      <c r="C26" s="48"/>
      <c r="D26" s="48"/>
      <c r="E26" s="57"/>
      <c r="F26" s="57"/>
      <c r="G26" s="5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"/>
      <c r="S26" s="4"/>
      <c r="T26" s="48"/>
      <c r="U26" s="48"/>
    </row>
    <row r="27" spans="1:21" ht="13.5">
      <c r="A27" s="42"/>
      <c r="B27" s="42"/>
      <c r="C27" s="48"/>
      <c r="D27" s="48"/>
      <c r="E27" s="57"/>
      <c r="F27" s="57"/>
      <c r="G27" s="57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"/>
      <c r="S27" s="4"/>
      <c r="T27" s="48"/>
      <c r="U27" s="48"/>
    </row>
    <row r="28" spans="1:21" ht="13.5">
      <c r="A28" s="42"/>
      <c r="B28" s="42"/>
      <c r="C28" s="48"/>
      <c r="D28" s="48"/>
      <c r="E28" s="57"/>
      <c r="F28" s="57"/>
      <c r="G28" s="5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"/>
      <c r="S28" s="4"/>
      <c r="T28" s="48"/>
      <c r="U28" s="48"/>
    </row>
    <row r="29" spans="1:19" ht="13.5">
      <c r="A29" s="42"/>
      <c r="B29" s="42"/>
      <c r="C29" s="48"/>
      <c r="D29" s="48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"/>
      <c r="S29" s="4"/>
    </row>
    <row r="30" spans="1:17" ht="13.5">
      <c r="A30" s="181" t="s">
        <v>101</v>
      </c>
      <c r="B30" s="189"/>
      <c r="C30" s="184" t="s">
        <v>149</v>
      </c>
      <c r="D30" s="185"/>
      <c r="E30" s="186"/>
      <c r="F30" s="184" t="s">
        <v>150</v>
      </c>
      <c r="G30" s="185"/>
      <c r="H30" s="186"/>
      <c r="I30" s="184" t="s">
        <v>151</v>
      </c>
      <c r="J30" s="185"/>
      <c r="K30" s="186"/>
      <c r="L30" s="184" t="s">
        <v>152</v>
      </c>
      <c r="M30" s="185"/>
      <c r="N30" s="186"/>
      <c r="O30" s="184" t="s">
        <v>153</v>
      </c>
      <c r="P30" s="185"/>
      <c r="Q30" s="186"/>
    </row>
    <row r="31" spans="1:17" ht="13.5">
      <c r="A31" s="183"/>
      <c r="B31" s="190"/>
      <c r="C31" s="184" t="s">
        <v>1</v>
      </c>
      <c r="D31" s="186"/>
      <c r="E31" s="177" t="s">
        <v>162</v>
      </c>
      <c r="F31" s="184" t="s">
        <v>1</v>
      </c>
      <c r="G31" s="186"/>
      <c r="H31" s="177" t="s">
        <v>162</v>
      </c>
      <c r="I31" s="184" t="s">
        <v>1</v>
      </c>
      <c r="J31" s="186"/>
      <c r="K31" s="177" t="s">
        <v>162</v>
      </c>
      <c r="L31" s="184" t="s">
        <v>1</v>
      </c>
      <c r="M31" s="186"/>
      <c r="N31" s="177" t="s">
        <v>162</v>
      </c>
      <c r="O31" s="175" t="s">
        <v>1</v>
      </c>
      <c r="P31" s="176"/>
      <c r="Q31" s="177" t="s">
        <v>162</v>
      </c>
    </row>
    <row r="32" spans="1:17" ht="13.5">
      <c r="A32" s="54"/>
      <c r="B32" s="55"/>
      <c r="C32" s="1" t="s">
        <v>160</v>
      </c>
      <c r="D32" s="1" t="s">
        <v>161</v>
      </c>
      <c r="E32" s="178"/>
      <c r="F32" s="1" t="s">
        <v>160</v>
      </c>
      <c r="G32" s="1" t="s">
        <v>161</v>
      </c>
      <c r="H32" s="178"/>
      <c r="I32" s="1" t="s">
        <v>160</v>
      </c>
      <c r="J32" s="1" t="s">
        <v>161</v>
      </c>
      <c r="K32" s="178"/>
      <c r="L32" s="1" t="s">
        <v>160</v>
      </c>
      <c r="M32" s="1" t="s">
        <v>161</v>
      </c>
      <c r="N32" s="178"/>
      <c r="O32" s="1" t="s">
        <v>160</v>
      </c>
      <c r="P32" s="1" t="s">
        <v>161</v>
      </c>
      <c r="Q32" s="178"/>
    </row>
    <row r="33" spans="1:17" ht="13.5">
      <c r="A33" s="179" t="s">
        <v>8</v>
      </c>
      <c r="B33" s="180"/>
      <c r="C33" s="28">
        <v>842</v>
      </c>
      <c r="D33" s="28">
        <v>97</v>
      </c>
      <c r="E33" s="28">
        <v>331</v>
      </c>
      <c r="F33" s="28">
        <v>827</v>
      </c>
      <c r="G33" s="28">
        <v>66</v>
      </c>
      <c r="H33" s="28">
        <v>372</v>
      </c>
      <c r="I33" s="28">
        <v>639</v>
      </c>
      <c r="J33" s="28">
        <v>61</v>
      </c>
      <c r="K33" s="28">
        <v>237</v>
      </c>
      <c r="L33" s="28">
        <v>570</v>
      </c>
      <c r="M33" s="28">
        <v>59</v>
      </c>
      <c r="N33" s="28">
        <v>308</v>
      </c>
      <c r="O33" s="23"/>
      <c r="P33" s="23"/>
      <c r="Q33" s="23"/>
    </row>
    <row r="34" spans="1:17" ht="13.5">
      <c r="A34" s="179" t="s">
        <v>9</v>
      </c>
      <c r="B34" s="180"/>
      <c r="C34" s="28">
        <v>2</v>
      </c>
      <c r="D34" s="28">
        <v>0</v>
      </c>
      <c r="E34" s="28">
        <v>1</v>
      </c>
      <c r="F34" s="28">
        <v>4</v>
      </c>
      <c r="G34" s="28">
        <v>3</v>
      </c>
      <c r="H34" s="28">
        <v>5</v>
      </c>
      <c r="I34" s="28">
        <v>6</v>
      </c>
      <c r="J34" s="28">
        <v>1</v>
      </c>
      <c r="K34" s="28">
        <v>5</v>
      </c>
      <c r="L34" s="28">
        <v>4</v>
      </c>
      <c r="M34" s="28">
        <v>0</v>
      </c>
      <c r="N34" s="28">
        <v>4</v>
      </c>
      <c r="O34" s="23"/>
      <c r="P34" s="23"/>
      <c r="Q34" s="23"/>
    </row>
    <row r="35" spans="1:17" ht="13.5">
      <c r="A35" s="187" t="s">
        <v>145</v>
      </c>
      <c r="B35" s="188"/>
      <c r="C35" s="28">
        <v>50</v>
      </c>
      <c r="D35" s="28">
        <v>4</v>
      </c>
      <c r="E35" s="28">
        <v>41</v>
      </c>
      <c r="F35" s="28">
        <v>58</v>
      </c>
      <c r="G35" s="28">
        <v>3</v>
      </c>
      <c r="H35" s="28">
        <v>54</v>
      </c>
      <c r="I35" s="28">
        <v>45</v>
      </c>
      <c r="J35" s="28">
        <v>8</v>
      </c>
      <c r="K35" s="28">
        <v>49</v>
      </c>
      <c r="L35" s="28">
        <v>53</v>
      </c>
      <c r="M35" s="28">
        <v>5</v>
      </c>
      <c r="N35" s="28">
        <v>53</v>
      </c>
      <c r="O35" s="23"/>
      <c r="P35" s="23"/>
      <c r="Q35" s="23"/>
    </row>
    <row r="36" spans="1:17" ht="13.5">
      <c r="A36" s="181" t="s">
        <v>13</v>
      </c>
      <c r="B36" s="45" t="s">
        <v>154</v>
      </c>
      <c r="C36" s="28">
        <v>624</v>
      </c>
      <c r="D36" s="28">
        <v>67</v>
      </c>
      <c r="E36" s="28">
        <v>227</v>
      </c>
      <c r="F36" s="28">
        <v>607</v>
      </c>
      <c r="G36" s="28">
        <v>48</v>
      </c>
      <c r="H36" s="28">
        <v>257</v>
      </c>
      <c r="I36" s="28">
        <v>449</v>
      </c>
      <c r="J36" s="28">
        <v>37</v>
      </c>
      <c r="K36" s="28">
        <v>149</v>
      </c>
      <c r="L36" s="28">
        <v>365</v>
      </c>
      <c r="M36" s="28">
        <v>42</v>
      </c>
      <c r="N36" s="28">
        <f>SUM(N37:N39)</f>
        <v>206</v>
      </c>
      <c r="O36" s="23"/>
      <c r="P36" s="23"/>
      <c r="Q36" s="23"/>
    </row>
    <row r="37" spans="1:17" ht="13.5">
      <c r="A37" s="182"/>
      <c r="B37" s="7" t="s">
        <v>10</v>
      </c>
      <c r="C37" s="28">
        <v>118</v>
      </c>
      <c r="D37" s="28">
        <v>10</v>
      </c>
      <c r="E37" s="63">
        <v>37</v>
      </c>
      <c r="F37" s="28">
        <v>82</v>
      </c>
      <c r="G37" s="28">
        <v>10</v>
      </c>
      <c r="H37" s="63"/>
      <c r="I37" s="28">
        <v>43</v>
      </c>
      <c r="J37" s="28">
        <v>4</v>
      </c>
      <c r="K37" s="28">
        <v>16</v>
      </c>
      <c r="L37" s="28">
        <v>45</v>
      </c>
      <c r="M37" s="28">
        <v>7</v>
      </c>
      <c r="N37" s="28">
        <v>14</v>
      </c>
      <c r="O37" s="23"/>
      <c r="P37" s="23"/>
      <c r="Q37" s="23"/>
    </row>
    <row r="38" spans="1:17" ht="13.5">
      <c r="A38" s="182"/>
      <c r="B38" s="7" t="s">
        <v>11</v>
      </c>
      <c r="C38" s="28">
        <v>162</v>
      </c>
      <c r="D38" s="28">
        <v>27</v>
      </c>
      <c r="E38" s="63">
        <v>49</v>
      </c>
      <c r="F38" s="28">
        <v>175</v>
      </c>
      <c r="G38" s="28">
        <v>17</v>
      </c>
      <c r="H38" s="63"/>
      <c r="I38" s="28">
        <v>119</v>
      </c>
      <c r="J38" s="28">
        <v>7</v>
      </c>
      <c r="K38" s="28">
        <v>19</v>
      </c>
      <c r="L38" s="28">
        <v>101</v>
      </c>
      <c r="M38" s="28">
        <v>8</v>
      </c>
      <c r="N38" s="28">
        <v>11</v>
      </c>
      <c r="O38" s="23"/>
      <c r="P38" s="23"/>
      <c r="Q38" s="23"/>
    </row>
    <row r="39" spans="1:17" ht="13.5">
      <c r="A39" s="183"/>
      <c r="B39" s="7" t="s">
        <v>12</v>
      </c>
      <c r="C39" s="28">
        <v>344</v>
      </c>
      <c r="D39" s="28">
        <v>30</v>
      </c>
      <c r="E39" s="63">
        <v>141</v>
      </c>
      <c r="F39" s="28">
        <v>350</v>
      </c>
      <c r="G39" s="28">
        <v>21</v>
      </c>
      <c r="H39" s="63"/>
      <c r="I39" s="28">
        <v>287</v>
      </c>
      <c r="J39" s="28">
        <v>26</v>
      </c>
      <c r="K39" s="28">
        <v>114</v>
      </c>
      <c r="L39" s="28">
        <v>219</v>
      </c>
      <c r="M39" s="28">
        <v>27</v>
      </c>
      <c r="N39" s="28">
        <v>181</v>
      </c>
      <c r="O39" s="23"/>
      <c r="P39" s="23"/>
      <c r="Q39" s="23"/>
    </row>
    <row r="40" spans="1:17" ht="13.5">
      <c r="A40" s="179" t="s">
        <v>14</v>
      </c>
      <c r="B40" s="180"/>
      <c r="C40" s="28">
        <v>12</v>
      </c>
      <c r="D40" s="28">
        <v>2</v>
      </c>
      <c r="E40" s="28">
        <v>7</v>
      </c>
      <c r="F40" s="28">
        <v>13</v>
      </c>
      <c r="G40" s="28"/>
      <c r="H40" s="28">
        <v>8</v>
      </c>
      <c r="I40" s="28">
        <v>13</v>
      </c>
      <c r="J40" s="28">
        <v>4</v>
      </c>
      <c r="K40" s="28">
        <v>8</v>
      </c>
      <c r="L40" s="28">
        <v>8</v>
      </c>
      <c r="M40" s="28">
        <v>5</v>
      </c>
      <c r="N40" s="28">
        <v>8</v>
      </c>
      <c r="O40" s="23"/>
      <c r="P40" s="23"/>
      <c r="Q40" s="23"/>
    </row>
    <row r="41" spans="1:17" ht="13.5">
      <c r="A41" s="179" t="s">
        <v>15</v>
      </c>
      <c r="B41" s="180"/>
      <c r="C41" s="28">
        <v>4</v>
      </c>
      <c r="D41" s="28">
        <v>1</v>
      </c>
      <c r="E41" s="28">
        <v>6</v>
      </c>
      <c r="F41" s="28">
        <v>4</v>
      </c>
      <c r="G41" s="28"/>
      <c r="H41" s="28">
        <v>2</v>
      </c>
      <c r="I41" s="28">
        <v>8</v>
      </c>
      <c r="J41" s="28">
        <v>0</v>
      </c>
      <c r="K41" s="28">
        <v>3</v>
      </c>
      <c r="L41" s="28">
        <v>6</v>
      </c>
      <c r="M41" s="28">
        <v>0</v>
      </c>
      <c r="N41" s="28">
        <v>8</v>
      </c>
      <c r="O41" s="23"/>
      <c r="P41" s="23"/>
      <c r="Q41" s="23"/>
    </row>
    <row r="42" spans="1:17" ht="13.5">
      <c r="A42" s="179" t="s">
        <v>16</v>
      </c>
      <c r="B42" s="180"/>
      <c r="C42" s="28">
        <v>150</v>
      </c>
      <c r="D42" s="28">
        <v>23</v>
      </c>
      <c r="E42" s="28">
        <v>49</v>
      </c>
      <c r="F42" s="28">
        <v>143</v>
      </c>
      <c r="G42" s="28">
        <v>12</v>
      </c>
      <c r="H42" s="28">
        <v>46</v>
      </c>
      <c r="I42" s="28">
        <v>118</v>
      </c>
      <c r="J42" s="28">
        <v>11</v>
      </c>
      <c r="K42" s="28">
        <v>22</v>
      </c>
      <c r="L42" s="28">
        <v>134</v>
      </c>
      <c r="M42" s="28">
        <v>7</v>
      </c>
      <c r="N42" s="28">
        <v>29</v>
      </c>
      <c r="O42" s="23"/>
      <c r="P42" s="23"/>
      <c r="Q42" s="23"/>
    </row>
    <row r="44" ht="13.5">
      <c r="B44" s="61"/>
    </row>
    <row r="45" ht="13.5">
      <c r="B45" s="61"/>
    </row>
    <row r="49" ht="17.25">
      <c r="A49" s="6"/>
    </row>
    <row r="51" ht="16.5" customHeight="1"/>
    <row r="52" ht="16.5" customHeight="1"/>
    <row r="53" ht="16.5" customHeight="1"/>
    <row r="56" ht="16.5" customHeight="1"/>
    <row r="57" ht="16.5" customHeight="1"/>
    <row r="58" ht="16.5" customHeight="1"/>
    <row r="59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mergeCells count="39">
    <mergeCell ref="O4:P4"/>
    <mergeCell ref="E4:F4"/>
    <mergeCell ref="G4:H4"/>
    <mergeCell ref="I4:J4"/>
    <mergeCell ref="M4:N4"/>
    <mergeCell ref="K4:L4"/>
    <mergeCell ref="A7:B7"/>
    <mergeCell ref="A9:A11"/>
    <mergeCell ref="E31:E32"/>
    <mergeCell ref="K31:K32"/>
    <mergeCell ref="L31:M31"/>
    <mergeCell ref="F31:G31"/>
    <mergeCell ref="C30:E30"/>
    <mergeCell ref="A41:B41"/>
    <mergeCell ref="C4:D4"/>
    <mergeCell ref="A14:B14"/>
    <mergeCell ref="A4:B5"/>
    <mergeCell ref="I30:K30"/>
    <mergeCell ref="I31:J31"/>
    <mergeCell ref="A6:B6"/>
    <mergeCell ref="H31:H32"/>
    <mergeCell ref="A16:C16"/>
    <mergeCell ref="A13:B13"/>
    <mergeCell ref="A35:B35"/>
    <mergeCell ref="F30:H30"/>
    <mergeCell ref="N31:N32"/>
    <mergeCell ref="A8:B8"/>
    <mergeCell ref="A30:B31"/>
    <mergeCell ref="A40:B40"/>
    <mergeCell ref="O31:P31"/>
    <mergeCell ref="Q31:Q32"/>
    <mergeCell ref="A42:B42"/>
    <mergeCell ref="A36:A39"/>
    <mergeCell ref="A12:B12"/>
    <mergeCell ref="L30:N30"/>
    <mergeCell ref="C31:D31"/>
    <mergeCell ref="O30:Q30"/>
    <mergeCell ref="A33:B33"/>
    <mergeCell ref="A34:B34"/>
  </mergeCells>
  <printOptions/>
  <pageMargins left="0.8267716535433072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00390625" style="0" customWidth="1"/>
    <col min="2" max="11" width="10.125" style="0" customWidth="1"/>
  </cols>
  <sheetData>
    <row r="1" s="13" customFormat="1" ht="18" customHeight="1">
      <c r="A1" s="12" t="s">
        <v>173</v>
      </c>
    </row>
    <row r="2" s="13" customFormat="1" ht="18" customHeight="1">
      <c r="A2" s="19" t="s">
        <v>120</v>
      </c>
    </row>
    <row r="3" spans="1:10" s="15" customFormat="1" ht="19.5" customHeight="1">
      <c r="A3" s="9" t="s">
        <v>103</v>
      </c>
      <c r="B3" s="14" t="s">
        <v>83</v>
      </c>
      <c r="C3" s="14" t="s">
        <v>84</v>
      </c>
      <c r="D3" s="14" t="s">
        <v>85</v>
      </c>
      <c r="E3" s="14" t="s">
        <v>86</v>
      </c>
      <c r="F3" s="14" t="s">
        <v>87</v>
      </c>
      <c r="G3" s="14" t="s">
        <v>88</v>
      </c>
      <c r="H3" s="14" t="s">
        <v>89</v>
      </c>
      <c r="I3" s="14" t="s">
        <v>90</v>
      </c>
      <c r="J3" s="14" t="s">
        <v>91</v>
      </c>
    </row>
    <row r="4" spans="1:10" s="13" customFormat="1" ht="19.5" customHeight="1">
      <c r="A4" s="11" t="s">
        <v>93</v>
      </c>
      <c r="B4" s="16">
        <v>57928</v>
      </c>
      <c r="C4" s="16">
        <v>58431</v>
      </c>
      <c r="D4" s="16">
        <v>58610</v>
      </c>
      <c r="E4" s="16">
        <v>59198</v>
      </c>
      <c r="F4" s="16">
        <v>59900</v>
      </c>
      <c r="G4" s="16">
        <v>60939</v>
      </c>
      <c r="H4" s="16">
        <v>61449</v>
      </c>
      <c r="I4" s="16">
        <v>62239</v>
      </c>
      <c r="J4" s="16">
        <v>62907</v>
      </c>
    </row>
    <row r="5" spans="1:10" s="13" customFormat="1" ht="19.5" customHeight="1">
      <c r="A5" s="11" t="s">
        <v>94</v>
      </c>
      <c r="B5" s="16">
        <v>11051</v>
      </c>
      <c r="C5" s="16">
        <v>9722</v>
      </c>
      <c r="D5" s="16">
        <v>9219</v>
      </c>
      <c r="E5" s="16">
        <v>8787</v>
      </c>
      <c r="F5" s="16">
        <v>8284</v>
      </c>
      <c r="G5" s="16">
        <v>8621</v>
      </c>
      <c r="H5" s="16">
        <v>7668</v>
      </c>
      <c r="I5" s="16">
        <v>7137</v>
      </c>
      <c r="J5" s="16">
        <v>6952</v>
      </c>
    </row>
    <row r="6" spans="1:10" s="13" customFormat="1" ht="19.5" customHeight="1">
      <c r="A6" s="11" t="s">
        <v>100</v>
      </c>
      <c r="B6" s="17">
        <v>19.1</v>
      </c>
      <c r="C6" s="17">
        <v>16.6</v>
      </c>
      <c r="D6" s="17">
        <v>15.7</v>
      </c>
      <c r="E6" s="17">
        <v>14.8</v>
      </c>
      <c r="F6" s="17">
        <v>13.8</v>
      </c>
      <c r="G6" s="17">
        <v>14.1</v>
      </c>
      <c r="H6" s="17">
        <f>H5/H4%</f>
        <v>12.478640824098033</v>
      </c>
      <c r="I6" s="17">
        <v>11.5</v>
      </c>
      <c r="J6" s="17">
        <v>11.1</v>
      </c>
    </row>
    <row r="7" spans="1:10" s="13" customFormat="1" ht="19.5" customHeight="1">
      <c r="A7" s="11" t="s">
        <v>95</v>
      </c>
      <c r="B7" s="16">
        <v>6338360</v>
      </c>
      <c r="C7" s="16">
        <v>5719560</v>
      </c>
      <c r="D7" s="16">
        <v>5125920</v>
      </c>
      <c r="E7" s="16">
        <v>4931590</v>
      </c>
      <c r="F7" s="16">
        <v>4703520</v>
      </c>
      <c r="G7" s="16">
        <v>4950160</v>
      </c>
      <c r="H7" s="16">
        <v>4456680</v>
      </c>
      <c r="I7" s="16">
        <v>4128840</v>
      </c>
      <c r="J7" s="16">
        <v>4077600</v>
      </c>
    </row>
    <row r="8" spans="1:10" s="13" customFormat="1" ht="19.5" customHeight="1">
      <c r="A8" s="11" t="s">
        <v>96</v>
      </c>
      <c r="B8" s="16">
        <v>64</v>
      </c>
      <c r="C8" s="16">
        <v>76</v>
      </c>
      <c r="D8" s="16">
        <v>69</v>
      </c>
      <c r="E8" s="16">
        <v>48</v>
      </c>
      <c r="F8" s="16">
        <v>63</v>
      </c>
      <c r="G8" s="16">
        <v>80</v>
      </c>
      <c r="H8" s="16">
        <v>57</v>
      </c>
      <c r="I8" s="16">
        <v>61</v>
      </c>
      <c r="J8" s="16">
        <v>59</v>
      </c>
    </row>
    <row r="9" spans="1:10" s="13" customFormat="1" ht="19.5" customHeight="1">
      <c r="A9" s="11" t="s">
        <v>97</v>
      </c>
      <c r="B9" s="16">
        <v>5110000</v>
      </c>
      <c r="C9" s="16">
        <v>7270000</v>
      </c>
      <c r="D9" s="16">
        <v>5395000</v>
      </c>
      <c r="E9" s="16">
        <v>2935000</v>
      </c>
      <c r="F9" s="16">
        <v>7120000</v>
      </c>
      <c r="G9" s="16">
        <v>5235000</v>
      </c>
      <c r="H9" s="16">
        <v>2955000</v>
      </c>
      <c r="I9" s="16">
        <v>3875000</v>
      </c>
      <c r="J9" s="16">
        <v>4130000</v>
      </c>
    </row>
    <row r="10" spans="1:10" s="13" customFormat="1" ht="19.5" customHeight="1">
      <c r="A10" s="11" t="s">
        <v>98</v>
      </c>
      <c r="B10" s="17">
        <v>80.6</v>
      </c>
      <c r="C10" s="17">
        <v>127.2</v>
      </c>
      <c r="D10" s="17">
        <v>105.2</v>
      </c>
      <c r="E10" s="17">
        <v>59.5</v>
      </c>
      <c r="F10" s="17">
        <v>151.4</v>
      </c>
      <c r="G10" s="17">
        <v>105.8</v>
      </c>
      <c r="H10" s="17">
        <f>H9/H7%</f>
        <v>66.30496243840706</v>
      </c>
      <c r="I10" s="17">
        <v>93.9</v>
      </c>
      <c r="J10" s="17">
        <v>101.3</v>
      </c>
    </row>
    <row r="11" spans="1:10" s="13" customFormat="1" ht="19.5" customHeight="1">
      <c r="A11" s="11" t="s">
        <v>99</v>
      </c>
      <c r="B11" s="16">
        <v>480</v>
      </c>
      <c r="C11" s="16">
        <v>480</v>
      </c>
      <c r="D11" s="16">
        <v>480</v>
      </c>
      <c r="E11" s="16">
        <v>480</v>
      </c>
      <c r="F11" s="16">
        <v>480</v>
      </c>
      <c r="G11" s="16">
        <v>480</v>
      </c>
      <c r="H11" s="16">
        <v>480</v>
      </c>
      <c r="I11" s="16">
        <v>480</v>
      </c>
      <c r="J11" s="16">
        <v>480</v>
      </c>
    </row>
    <row r="12" spans="1:10" s="13" customFormat="1" ht="18" customHeight="1">
      <c r="A12" s="21" t="s">
        <v>33</v>
      </c>
      <c r="B12" s="18"/>
      <c r="F12" s="8" t="s">
        <v>110</v>
      </c>
      <c r="G12" t="s">
        <v>111</v>
      </c>
      <c r="H12"/>
      <c r="I12"/>
      <c r="J12"/>
    </row>
    <row r="13" spans="1:7" ht="13.5">
      <c r="A13" s="22" t="s">
        <v>119</v>
      </c>
      <c r="F13" s="8" t="s">
        <v>110</v>
      </c>
      <c r="G13" t="s">
        <v>112</v>
      </c>
    </row>
    <row r="14" spans="1:4" ht="13.5">
      <c r="A14" s="3"/>
      <c r="D14" s="35"/>
    </row>
    <row r="15" spans="1:4" ht="19.5" customHeight="1">
      <c r="A15" s="9" t="s">
        <v>103</v>
      </c>
      <c r="B15" s="14" t="s">
        <v>92</v>
      </c>
      <c r="C15" s="14" t="s">
        <v>122</v>
      </c>
      <c r="D15" s="36" t="s">
        <v>130</v>
      </c>
    </row>
    <row r="16" spans="1:4" ht="19.5" customHeight="1">
      <c r="A16" s="11" t="s">
        <v>93</v>
      </c>
      <c r="B16" s="25" t="s">
        <v>121</v>
      </c>
      <c r="C16" s="25" t="s">
        <v>125</v>
      </c>
      <c r="D16" s="62" t="s">
        <v>131</v>
      </c>
    </row>
    <row r="17" spans="1:4" ht="19.5" customHeight="1">
      <c r="A17" s="11" t="s">
        <v>94</v>
      </c>
      <c r="B17" s="25" t="s">
        <v>121</v>
      </c>
      <c r="C17" s="25" t="s">
        <v>125</v>
      </c>
      <c r="D17" s="37"/>
    </row>
    <row r="18" spans="1:4" ht="19.5" customHeight="1">
      <c r="A18" s="11" t="s">
        <v>100</v>
      </c>
      <c r="B18" s="26" t="s">
        <v>121</v>
      </c>
      <c r="C18" s="26" t="s">
        <v>125</v>
      </c>
      <c r="D18" s="38"/>
    </row>
    <row r="19" spans="1:4" ht="19.5" customHeight="1">
      <c r="A19" s="11" t="s">
        <v>95</v>
      </c>
      <c r="B19" s="25" t="s">
        <v>121</v>
      </c>
      <c r="C19" s="25" t="s">
        <v>125</v>
      </c>
      <c r="D19" s="37"/>
    </row>
    <row r="20" spans="1:4" ht="19.5" customHeight="1">
      <c r="A20" s="11" t="s">
        <v>96</v>
      </c>
      <c r="B20" s="27">
        <v>40</v>
      </c>
      <c r="C20" s="29">
        <v>5</v>
      </c>
      <c r="D20" s="39"/>
    </row>
    <row r="21" spans="1:4" ht="19.5" customHeight="1">
      <c r="A21" s="11" t="s">
        <v>97</v>
      </c>
      <c r="B21" s="27">
        <v>3600000</v>
      </c>
      <c r="C21" s="29">
        <v>960000</v>
      </c>
      <c r="D21" s="39"/>
    </row>
    <row r="22" spans="1:4" ht="19.5" customHeight="1">
      <c r="A22" s="11" t="s">
        <v>98</v>
      </c>
      <c r="B22" s="26" t="s">
        <v>121</v>
      </c>
      <c r="C22" s="25" t="s">
        <v>125</v>
      </c>
      <c r="D22" s="38"/>
    </row>
    <row r="23" spans="1:4" ht="19.5" customHeight="1">
      <c r="A23" s="11" t="s">
        <v>99</v>
      </c>
      <c r="B23" s="25" t="s">
        <v>121</v>
      </c>
      <c r="C23" s="26" t="s">
        <v>125</v>
      </c>
      <c r="D23" s="37"/>
    </row>
    <row r="24" spans="1:5" ht="19.5" customHeight="1">
      <c r="A24" s="21" t="s">
        <v>33</v>
      </c>
      <c r="B24" s="208" t="s">
        <v>123</v>
      </c>
      <c r="C24" s="208"/>
      <c r="D24" s="208"/>
      <c r="E24" s="208"/>
    </row>
    <row r="25" spans="2:5" ht="13.5">
      <c r="B25" s="208" t="s">
        <v>124</v>
      </c>
      <c r="C25" s="208"/>
      <c r="D25" s="208"/>
      <c r="E25" s="208"/>
    </row>
    <row r="26" spans="2:3" ht="13.5">
      <c r="B26" s="53" t="s">
        <v>132</v>
      </c>
      <c r="C26" s="53"/>
    </row>
  </sheetData>
  <sheetProtection/>
  <mergeCells count="2">
    <mergeCell ref="B24:E24"/>
    <mergeCell ref="B25:E25"/>
  </mergeCells>
  <printOptions/>
  <pageMargins left="1.377952755905511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50390625" style="32" customWidth="1"/>
    <col min="2" max="2" width="6.50390625" style="32" customWidth="1"/>
    <col min="3" max="10" width="9.00390625" style="32" customWidth="1"/>
    <col min="11" max="28" width="4.875" style="32" customWidth="1"/>
    <col min="29" max="16384" width="9.00390625" style="32" customWidth="1"/>
  </cols>
  <sheetData>
    <row r="1" ht="17.25">
      <c r="A1" s="73" t="s">
        <v>180</v>
      </c>
    </row>
    <row r="2" spans="19:28" ht="13.5">
      <c r="S2" s="233" t="s">
        <v>181</v>
      </c>
      <c r="T2" s="233"/>
      <c r="U2" s="233"/>
      <c r="V2" s="233"/>
      <c r="W2" s="233"/>
      <c r="X2" s="233"/>
      <c r="Y2" s="233"/>
      <c r="Z2" s="233"/>
      <c r="AA2" s="233"/>
      <c r="AB2" s="233"/>
    </row>
    <row r="3" spans="1:28" ht="18.75" customHeight="1">
      <c r="A3" s="219" t="s">
        <v>23</v>
      </c>
      <c r="B3" s="219" t="s">
        <v>8</v>
      </c>
      <c r="C3" s="234" t="s">
        <v>182</v>
      </c>
      <c r="D3" s="234"/>
      <c r="E3" s="234"/>
      <c r="F3" s="234"/>
      <c r="G3" s="234"/>
      <c r="H3" s="236" t="s">
        <v>183</v>
      </c>
      <c r="I3" s="236"/>
      <c r="J3" s="237"/>
      <c r="K3" s="227" t="s">
        <v>184</v>
      </c>
      <c r="L3" s="227"/>
      <c r="M3" s="227"/>
      <c r="N3" s="227"/>
      <c r="O3" s="227"/>
      <c r="P3" s="238"/>
      <c r="Q3" s="227" t="s">
        <v>185</v>
      </c>
      <c r="R3" s="227"/>
      <c r="S3" s="227"/>
      <c r="T3" s="227"/>
      <c r="U3" s="227"/>
      <c r="V3" s="238"/>
      <c r="W3" s="227" t="s">
        <v>186</v>
      </c>
      <c r="X3" s="227"/>
      <c r="Y3" s="227"/>
      <c r="Z3" s="227"/>
      <c r="AA3" s="227"/>
      <c r="AB3" s="228"/>
    </row>
    <row r="4" spans="1:28" ht="18.75" customHeight="1">
      <c r="A4" s="219"/>
      <c r="B4" s="219"/>
      <c r="C4" s="235"/>
      <c r="D4" s="235"/>
      <c r="E4" s="235"/>
      <c r="F4" s="235"/>
      <c r="G4" s="235"/>
      <c r="H4" s="231" t="s">
        <v>187</v>
      </c>
      <c r="I4" s="231"/>
      <c r="J4" s="232"/>
      <c r="K4" s="229"/>
      <c r="L4" s="229"/>
      <c r="M4" s="229"/>
      <c r="N4" s="229"/>
      <c r="O4" s="229"/>
      <c r="P4" s="239"/>
      <c r="Q4" s="229"/>
      <c r="R4" s="229"/>
      <c r="S4" s="229"/>
      <c r="T4" s="229"/>
      <c r="U4" s="229"/>
      <c r="V4" s="239"/>
      <c r="W4" s="229"/>
      <c r="X4" s="229"/>
      <c r="Y4" s="229"/>
      <c r="Z4" s="229"/>
      <c r="AA4" s="229"/>
      <c r="AB4" s="230"/>
    </row>
    <row r="5" spans="1:28" s="72" customFormat="1" ht="18.75" customHeight="1">
      <c r="A5" s="219"/>
      <c r="B5" s="219"/>
      <c r="C5" s="71" t="s">
        <v>188</v>
      </c>
      <c r="D5" s="71" t="s">
        <v>189</v>
      </c>
      <c r="E5" s="71" t="s">
        <v>190</v>
      </c>
      <c r="F5" s="71" t="s">
        <v>191</v>
      </c>
      <c r="G5" s="71" t="s">
        <v>192</v>
      </c>
      <c r="H5" s="71" t="s">
        <v>193</v>
      </c>
      <c r="I5" s="71" t="s">
        <v>194</v>
      </c>
      <c r="J5" s="84" t="s">
        <v>195</v>
      </c>
      <c r="K5" s="85" t="s">
        <v>196</v>
      </c>
      <c r="L5" s="86" t="s">
        <v>190</v>
      </c>
      <c r="M5" s="86" t="s">
        <v>191</v>
      </c>
      <c r="N5" s="86" t="s">
        <v>192</v>
      </c>
      <c r="O5" s="86" t="s">
        <v>197</v>
      </c>
      <c r="P5" s="84" t="s">
        <v>194</v>
      </c>
      <c r="Q5" s="85" t="s">
        <v>196</v>
      </c>
      <c r="R5" s="86" t="s">
        <v>190</v>
      </c>
      <c r="S5" s="86" t="s">
        <v>191</v>
      </c>
      <c r="T5" s="86" t="s">
        <v>192</v>
      </c>
      <c r="U5" s="86" t="s">
        <v>197</v>
      </c>
      <c r="V5" s="84" t="s">
        <v>194</v>
      </c>
      <c r="W5" s="85" t="s">
        <v>196</v>
      </c>
      <c r="X5" s="86" t="s">
        <v>190</v>
      </c>
      <c r="Y5" s="86" t="s">
        <v>191</v>
      </c>
      <c r="Z5" s="86" t="s">
        <v>192</v>
      </c>
      <c r="AA5" s="86" t="s">
        <v>197</v>
      </c>
      <c r="AB5" s="86" t="s">
        <v>194</v>
      </c>
    </row>
    <row r="6" spans="1:28" ht="18.75" customHeight="1">
      <c r="A6" s="240" t="s">
        <v>3</v>
      </c>
      <c r="B6" s="206">
        <v>103</v>
      </c>
      <c r="C6" s="23">
        <v>1</v>
      </c>
      <c r="D6" s="23">
        <v>2</v>
      </c>
      <c r="E6" s="23">
        <v>1</v>
      </c>
      <c r="F6" s="23">
        <v>7</v>
      </c>
      <c r="G6" s="23">
        <v>9</v>
      </c>
      <c r="H6" s="23">
        <v>1</v>
      </c>
      <c r="I6" s="23">
        <v>3</v>
      </c>
      <c r="J6" s="87">
        <v>1</v>
      </c>
      <c r="K6" s="221"/>
      <c r="L6" s="213">
        <v>1</v>
      </c>
      <c r="M6" s="211">
        <v>3</v>
      </c>
      <c r="N6" s="211">
        <v>10</v>
      </c>
      <c r="O6" s="211"/>
      <c r="P6" s="222">
        <v>7</v>
      </c>
      <c r="Q6" s="214"/>
      <c r="R6" s="211">
        <v>1</v>
      </c>
      <c r="S6" s="211">
        <v>3</v>
      </c>
      <c r="T6" s="211">
        <v>7</v>
      </c>
      <c r="U6" s="211">
        <v>1</v>
      </c>
      <c r="V6" s="216">
        <v>9</v>
      </c>
      <c r="W6" s="90"/>
      <c r="X6" s="211"/>
      <c r="Y6" s="211"/>
      <c r="Z6" s="211"/>
      <c r="AA6" s="211"/>
      <c r="AB6" s="213"/>
    </row>
    <row r="7" spans="1:28" ht="18.75" customHeight="1">
      <c r="A7" s="240"/>
      <c r="B7" s="207"/>
      <c r="C7" s="23"/>
      <c r="D7" s="23">
        <v>1</v>
      </c>
      <c r="E7" s="23">
        <v>1</v>
      </c>
      <c r="F7" s="23">
        <v>6</v>
      </c>
      <c r="G7" s="23">
        <v>18</v>
      </c>
      <c r="H7" s="23">
        <v>1</v>
      </c>
      <c r="I7" s="23">
        <v>9</v>
      </c>
      <c r="J7" s="87"/>
      <c r="K7" s="221"/>
      <c r="L7" s="213"/>
      <c r="M7" s="212"/>
      <c r="N7" s="212"/>
      <c r="O7" s="212"/>
      <c r="P7" s="222"/>
      <c r="Q7" s="215"/>
      <c r="R7" s="212"/>
      <c r="S7" s="212"/>
      <c r="T7" s="212"/>
      <c r="U7" s="212"/>
      <c r="V7" s="217"/>
      <c r="X7" s="212"/>
      <c r="Y7" s="212"/>
      <c r="Z7" s="212"/>
      <c r="AA7" s="212"/>
      <c r="AB7" s="213"/>
    </row>
    <row r="8" spans="1:28" ht="18.75" customHeight="1">
      <c r="A8" s="240" t="s">
        <v>4</v>
      </c>
      <c r="B8" s="206">
        <v>105</v>
      </c>
      <c r="C8" s="23">
        <v>1</v>
      </c>
      <c r="D8" s="23">
        <v>2</v>
      </c>
      <c r="E8" s="23">
        <v>1</v>
      </c>
      <c r="F8" s="23">
        <v>7</v>
      </c>
      <c r="G8" s="23">
        <v>9</v>
      </c>
      <c r="H8" s="23"/>
      <c r="I8" s="23">
        <v>6</v>
      </c>
      <c r="J8" s="87">
        <v>1</v>
      </c>
      <c r="K8" s="221"/>
      <c r="L8" s="213">
        <v>1</v>
      </c>
      <c r="M8" s="211">
        <v>4</v>
      </c>
      <c r="N8" s="211">
        <v>10</v>
      </c>
      <c r="O8" s="211"/>
      <c r="P8" s="222">
        <v>6</v>
      </c>
      <c r="Q8" s="214"/>
      <c r="R8" s="211">
        <v>1</v>
      </c>
      <c r="S8" s="211">
        <v>2</v>
      </c>
      <c r="T8" s="211">
        <v>9</v>
      </c>
      <c r="U8" s="211">
        <v>1</v>
      </c>
      <c r="V8" s="216">
        <v>8</v>
      </c>
      <c r="W8" s="221"/>
      <c r="X8" s="211"/>
      <c r="Y8" s="211"/>
      <c r="Z8" s="211"/>
      <c r="AA8" s="211"/>
      <c r="AB8" s="213"/>
    </row>
    <row r="9" spans="1:28" ht="18.75" customHeight="1">
      <c r="A9" s="240"/>
      <c r="B9" s="207"/>
      <c r="C9" s="23"/>
      <c r="D9" s="23">
        <v>1</v>
      </c>
      <c r="E9" s="23">
        <v>3</v>
      </c>
      <c r="F9" s="23">
        <v>6</v>
      </c>
      <c r="G9" s="23">
        <v>15</v>
      </c>
      <c r="H9" s="23"/>
      <c r="I9" s="23">
        <v>11</v>
      </c>
      <c r="J9" s="87"/>
      <c r="K9" s="221"/>
      <c r="L9" s="213"/>
      <c r="M9" s="212"/>
      <c r="N9" s="212"/>
      <c r="O9" s="212"/>
      <c r="P9" s="222"/>
      <c r="Q9" s="215"/>
      <c r="R9" s="212"/>
      <c r="S9" s="212"/>
      <c r="T9" s="212"/>
      <c r="U9" s="212"/>
      <c r="V9" s="217"/>
      <c r="W9" s="221"/>
      <c r="X9" s="212"/>
      <c r="Y9" s="212"/>
      <c r="Z9" s="212"/>
      <c r="AA9" s="212"/>
      <c r="AB9" s="213"/>
    </row>
    <row r="10" spans="1:28" ht="18.75" customHeight="1">
      <c r="A10" s="240" t="s">
        <v>198</v>
      </c>
      <c r="B10" s="206">
        <v>105</v>
      </c>
      <c r="C10" s="23">
        <v>1</v>
      </c>
      <c r="D10" s="23">
        <v>2</v>
      </c>
      <c r="E10" s="23">
        <v>1</v>
      </c>
      <c r="F10" s="23">
        <v>7</v>
      </c>
      <c r="G10" s="23">
        <v>8</v>
      </c>
      <c r="H10" s="23">
        <v>1</v>
      </c>
      <c r="I10" s="23">
        <v>6</v>
      </c>
      <c r="J10" s="87">
        <v>1</v>
      </c>
      <c r="K10" s="221"/>
      <c r="L10" s="213">
        <v>1</v>
      </c>
      <c r="M10" s="211">
        <v>4</v>
      </c>
      <c r="N10" s="211">
        <v>10</v>
      </c>
      <c r="O10" s="211">
        <v>1</v>
      </c>
      <c r="P10" s="222">
        <v>5</v>
      </c>
      <c r="Q10" s="214"/>
      <c r="R10" s="211">
        <v>1</v>
      </c>
      <c r="S10" s="211">
        <v>3</v>
      </c>
      <c r="T10" s="211">
        <v>8</v>
      </c>
      <c r="U10" s="211"/>
      <c r="V10" s="216">
        <v>9</v>
      </c>
      <c r="W10" s="221"/>
      <c r="X10" s="211"/>
      <c r="Y10" s="211"/>
      <c r="Z10" s="211"/>
      <c r="AA10" s="211"/>
      <c r="AB10" s="213"/>
    </row>
    <row r="11" spans="1:28" ht="18.75" customHeight="1">
      <c r="A11" s="240"/>
      <c r="B11" s="207"/>
      <c r="C11" s="23"/>
      <c r="D11" s="23">
        <v>1</v>
      </c>
      <c r="E11" s="23">
        <v>3</v>
      </c>
      <c r="F11" s="23">
        <v>5</v>
      </c>
      <c r="G11" s="23">
        <v>15</v>
      </c>
      <c r="H11" s="23">
        <v>1</v>
      </c>
      <c r="I11" s="23">
        <v>11</v>
      </c>
      <c r="J11" s="87"/>
      <c r="K11" s="221"/>
      <c r="L11" s="213"/>
      <c r="M11" s="212"/>
      <c r="N11" s="212"/>
      <c r="O11" s="212"/>
      <c r="P11" s="222"/>
      <c r="Q11" s="215"/>
      <c r="R11" s="212"/>
      <c r="S11" s="212"/>
      <c r="T11" s="212"/>
      <c r="U11" s="212"/>
      <c r="V11" s="217"/>
      <c r="W11" s="221"/>
      <c r="X11" s="212"/>
      <c r="Y11" s="212"/>
      <c r="Z11" s="212"/>
      <c r="AA11" s="212"/>
      <c r="AB11" s="213"/>
    </row>
    <row r="12" spans="1:28" ht="18.75" customHeight="1">
      <c r="A12" s="240" t="s">
        <v>199</v>
      </c>
      <c r="B12" s="220">
        <v>103</v>
      </c>
      <c r="C12" s="23">
        <v>1</v>
      </c>
      <c r="D12" s="23">
        <v>2</v>
      </c>
      <c r="E12" s="23">
        <v>2</v>
      </c>
      <c r="F12" s="23">
        <v>8</v>
      </c>
      <c r="G12" s="23">
        <v>8</v>
      </c>
      <c r="H12" s="23">
        <v>3</v>
      </c>
      <c r="I12" s="23">
        <v>1</v>
      </c>
      <c r="J12" s="87">
        <v>1</v>
      </c>
      <c r="K12" s="221">
        <v>1</v>
      </c>
      <c r="L12" s="213"/>
      <c r="M12" s="211">
        <v>4</v>
      </c>
      <c r="N12" s="211">
        <v>9</v>
      </c>
      <c r="O12" s="211">
        <v>2</v>
      </c>
      <c r="P12" s="222">
        <v>5</v>
      </c>
      <c r="Q12" s="214"/>
      <c r="R12" s="211">
        <v>1</v>
      </c>
      <c r="S12" s="211">
        <v>4</v>
      </c>
      <c r="T12" s="211">
        <v>9</v>
      </c>
      <c r="U12" s="211"/>
      <c r="V12" s="216">
        <v>7</v>
      </c>
      <c r="W12" s="221"/>
      <c r="X12" s="211"/>
      <c r="Y12" s="211"/>
      <c r="Z12" s="211"/>
      <c r="AA12" s="211"/>
      <c r="AB12" s="213"/>
    </row>
    <row r="13" spans="1:28" ht="18.75" customHeight="1">
      <c r="A13" s="240"/>
      <c r="B13" s="220"/>
      <c r="C13" s="23"/>
      <c r="D13" s="23">
        <v>1</v>
      </c>
      <c r="E13" s="23">
        <v>2</v>
      </c>
      <c r="F13" s="23">
        <v>5</v>
      </c>
      <c r="G13" s="23">
        <v>12</v>
      </c>
      <c r="H13" s="23">
        <v>5</v>
      </c>
      <c r="I13" s="23">
        <v>10</v>
      </c>
      <c r="J13" s="87"/>
      <c r="K13" s="221"/>
      <c r="L13" s="213"/>
      <c r="M13" s="212"/>
      <c r="N13" s="212"/>
      <c r="O13" s="212"/>
      <c r="P13" s="222"/>
      <c r="Q13" s="215"/>
      <c r="R13" s="212"/>
      <c r="S13" s="212"/>
      <c r="T13" s="212"/>
      <c r="U13" s="212"/>
      <c r="V13" s="217"/>
      <c r="W13" s="221"/>
      <c r="X13" s="212"/>
      <c r="Y13" s="212"/>
      <c r="Z13" s="212"/>
      <c r="AA13" s="212"/>
      <c r="AB13" s="213"/>
    </row>
    <row r="14" spans="1:28" ht="18.75" customHeight="1">
      <c r="A14" s="240" t="s">
        <v>200</v>
      </c>
      <c r="B14" s="220">
        <v>104</v>
      </c>
      <c r="C14" s="23">
        <v>1</v>
      </c>
      <c r="D14" s="23">
        <v>1</v>
      </c>
      <c r="E14" s="23">
        <v>3</v>
      </c>
      <c r="F14" s="23">
        <v>8</v>
      </c>
      <c r="G14" s="23">
        <v>9</v>
      </c>
      <c r="H14" s="23">
        <v>3</v>
      </c>
      <c r="I14" s="23">
        <v>1</v>
      </c>
      <c r="J14" s="87"/>
      <c r="K14" s="221">
        <v>1</v>
      </c>
      <c r="L14" s="213"/>
      <c r="M14" s="211">
        <v>6</v>
      </c>
      <c r="N14" s="211">
        <v>5</v>
      </c>
      <c r="O14" s="211">
        <v>5</v>
      </c>
      <c r="P14" s="222">
        <v>3</v>
      </c>
      <c r="Q14" s="214"/>
      <c r="R14" s="211">
        <v>1</v>
      </c>
      <c r="S14" s="211">
        <v>4</v>
      </c>
      <c r="T14" s="211">
        <v>9</v>
      </c>
      <c r="U14" s="211">
        <v>1</v>
      </c>
      <c r="V14" s="216">
        <v>6</v>
      </c>
      <c r="W14" s="221"/>
      <c r="X14" s="211"/>
      <c r="Y14" s="211"/>
      <c r="Z14" s="211"/>
      <c r="AA14" s="211"/>
      <c r="AB14" s="213"/>
    </row>
    <row r="15" spans="1:28" ht="18.75" customHeight="1">
      <c r="A15" s="240"/>
      <c r="B15" s="220"/>
      <c r="C15" s="23"/>
      <c r="D15" s="23">
        <v>1</v>
      </c>
      <c r="E15" s="23">
        <v>2</v>
      </c>
      <c r="F15" s="23">
        <v>6</v>
      </c>
      <c r="G15" s="23">
        <v>10</v>
      </c>
      <c r="H15" s="23">
        <v>8</v>
      </c>
      <c r="I15" s="23">
        <v>10</v>
      </c>
      <c r="J15" s="87"/>
      <c r="K15" s="221"/>
      <c r="L15" s="213"/>
      <c r="M15" s="212"/>
      <c r="N15" s="212"/>
      <c r="O15" s="212"/>
      <c r="P15" s="222"/>
      <c r="Q15" s="215"/>
      <c r="R15" s="212"/>
      <c r="S15" s="212"/>
      <c r="T15" s="212"/>
      <c r="U15" s="212"/>
      <c r="V15" s="217"/>
      <c r="W15" s="221"/>
      <c r="X15" s="212"/>
      <c r="Y15" s="212"/>
      <c r="Z15" s="212"/>
      <c r="AA15" s="212"/>
      <c r="AB15" s="213"/>
    </row>
    <row r="16" spans="1:28" ht="18.75" customHeight="1">
      <c r="A16" s="240" t="s">
        <v>201</v>
      </c>
      <c r="B16" s="220">
        <v>105</v>
      </c>
      <c r="C16" s="23">
        <v>1</v>
      </c>
      <c r="D16" s="23">
        <v>1</v>
      </c>
      <c r="E16" s="23">
        <v>3</v>
      </c>
      <c r="F16" s="23">
        <v>7</v>
      </c>
      <c r="G16" s="23">
        <v>10</v>
      </c>
      <c r="H16" s="23">
        <v>5</v>
      </c>
      <c r="I16" s="23"/>
      <c r="J16" s="87"/>
      <c r="K16" s="221">
        <v>1</v>
      </c>
      <c r="L16" s="213">
        <v>1</v>
      </c>
      <c r="M16" s="211">
        <v>5</v>
      </c>
      <c r="N16" s="211">
        <v>3</v>
      </c>
      <c r="O16" s="211">
        <v>6</v>
      </c>
      <c r="P16" s="222">
        <v>5</v>
      </c>
      <c r="Q16" s="214"/>
      <c r="R16" s="211">
        <v>1</v>
      </c>
      <c r="S16" s="211">
        <v>4</v>
      </c>
      <c r="T16" s="211">
        <v>8</v>
      </c>
      <c r="U16" s="211">
        <v>4</v>
      </c>
      <c r="V16" s="216">
        <v>4</v>
      </c>
      <c r="W16" s="221"/>
      <c r="X16" s="211"/>
      <c r="Y16" s="211"/>
      <c r="Z16" s="211"/>
      <c r="AA16" s="211"/>
      <c r="AB16" s="213"/>
    </row>
    <row r="17" spans="1:28" ht="18.75" customHeight="1">
      <c r="A17" s="240"/>
      <c r="B17" s="220"/>
      <c r="C17" s="23"/>
      <c r="D17" s="23">
        <v>1</v>
      </c>
      <c r="E17" s="23">
        <v>2</v>
      </c>
      <c r="F17" s="23">
        <v>5</v>
      </c>
      <c r="G17" s="23">
        <v>10</v>
      </c>
      <c r="H17" s="23">
        <v>4</v>
      </c>
      <c r="I17" s="23">
        <v>14</v>
      </c>
      <c r="J17" s="87"/>
      <c r="K17" s="221"/>
      <c r="L17" s="213"/>
      <c r="M17" s="212"/>
      <c r="N17" s="212"/>
      <c r="O17" s="212"/>
      <c r="P17" s="222"/>
      <c r="Q17" s="215"/>
      <c r="R17" s="212"/>
      <c r="S17" s="212"/>
      <c r="T17" s="212"/>
      <c r="U17" s="212"/>
      <c r="V17" s="217"/>
      <c r="W17" s="221"/>
      <c r="X17" s="212"/>
      <c r="Y17" s="212"/>
      <c r="Z17" s="212"/>
      <c r="AA17" s="212"/>
      <c r="AB17" s="213"/>
    </row>
    <row r="18" spans="1:28" ht="18.75" customHeight="1">
      <c r="A18" s="240" t="s">
        <v>202</v>
      </c>
      <c r="B18" s="220">
        <v>105</v>
      </c>
      <c r="C18" s="23">
        <v>1</v>
      </c>
      <c r="D18" s="23">
        <v>1</v>
      </c>
      <c r="E18" s="23">
        <v>3</v>
      </c>
      <c r="F18" s="23">
        <v>10</v>
      </c>
      <c r="G18" s="23">
        <v>6</v>
      </c>
      <c r="H18" s="23">
        <v>6</v>
      </c>
      <c r="I18" s="23"/>
      <c r="J18" s="87"/>
      <c r="K18" s="221">
        <v>1</v>
      </c>
      <c r="L18" s="213"/>
      <c r="M18" s="211">
        <v>5</v>
      </c>
      <c r="N18" s="211">
        <v>6</v>
      </c>
      <c r="O18" s="211">
        <v>4</v>
      </c>
      <c r="P18" s="222">
        <v>5</v>
      </c>
      <c r="Q18" s="214"/>
      <c r="R18" s="211">
        <v>2</v>
      </c>
      <c r="S18" s="211">
        <v>4</v>
      </c>
      <c r="T18" s="211">
        <v>7</v>
      </c>
      <c r="U18" s="211">
        <v>4</v>
      </c>
      <c r="V18" s="216">
        <v>4</v>
      </c>
      <c r="W18" s="221"/>
      <c r="X18" s="211"/>
      <c r="Y18" s="211"/>
      <c r="Z18" s="211"/>
      <c r="AA18" s="211"/>
      <c r="AB18" s="213"/>
    </row>
    <row r="19" spans="1:28" ht="18.75" customHeight="1">
      <c r="A19" s="240"/>
      <c r="B19" s="220"/>
      <c r="C19" s="23"/>
      <c r="D19" s="23">
        <v>1</v>
      </c>
      <c r="E19" s="23">
        <v>3</v>
      </c>
      <c r="F19" s="23">
        <v>7</v>
      </c>
      <c r="G19" s="23">
        <v>7</v>
      </c>
      <c r="H19" s="23">
        <v>8</v>
      </c>
      <c r="I19" s="23">
        <v>10</v>
      </c>
      <c r="J19" s="87"/>
      <c r="K19" s="221"/>
      <c r="L19" s="213"/>
      <c r="M19" s="212"/>
      <c r="N19" s="212"/>
      <c r="O19" s="212"/>
      <c r="P19" s="222"/>
      <c r="Q19" s="215"/>
      <c r="R19" s="212"/>
      <c r="S19" s="212"/>
      <c r="T19" s="212"/>
      <c r="U19" s="212"/>
      <c r="V19" s="217"/>
      <c r="W19" s="221"/>
      <c r="X19" s="212"/>
      <c r="Y19" s="212"/>
      <c r="Z19" s="212"/>
      <c r="AA19" s="212"/>
      <c r="AB19" s="213"/>
    </row>
    <row r="20" spans="1:28" ht="18.75" customHeight="1">
      <c r="A20" s="240" t="s">
        <v>203</v>
      </c>
      <c r="B20" s="220">
        <v>106</v>
      </c>
      <c r="C20" s="23">
        <v>1</v>
      </c>
      <c r="D20" s="23">
        <v>1</v>
      </c>
      <c r="E20" s="23">
        <v>3</v>
      </c>
      <c r="F20" s="23">
        <v>10</v>
      </c>
      <c r="G20" s="23">
        <v>7</v>
      </c>
      <c r="H20" s="23">
        <v>4</v>
      </c>
      <c r="I20" s="23"/>
      <c r="J20" s="87"/>
      <c r="K20" s="221">
        <v>1</v>
      </c>
      <c r="L20" s="213">
        <v>1</v>
      </c>
      <c r="M20" s="213">
        <v>5</v>
      </c>
      <c r="N20" s="213">
        <v>6</v>
      </c>
      <c r="O20" s="213">
        <v>3</v>
      </c>
      <c r="P20" s="222">
        <v>3</v>
      </c>
      <c r="Q20" s="221"/>
      <c r="R20" s="213">
        <v>2</v>
      </c>
      <c r="S20" s="213">
        <v>6</v>
      </c>
      <c r="T20" s="213">
        <v>7</v>
      </c>
      <c r="U20" s="213">
        <v>4</v>
      </c>
      <c r="V20" s="222">
        <v>2</v>
      </c>
      <c r="W20" s="221"/>
      <c r="X20" s="213"/>
      <c r="Y20" s="213"/>
      <c r="Z20" s="213"/>
      <c r="AA20" s="213"/>
      <c r="AB20" s="213"/>
    </row>
    <row r="21" spans="1:28" ht="18.75" customHeight="1">
      <c r="A21" s="240"/>
      <c r="B21" s="220"/>
      <c r="C21" s="23"/>
      <c r="D21" s="23">
        <v>1</v>
      </c>
      <c r="E21" s="23">
        <v>3</v>
      </c>
      <c r="F21" s="23">
        <v>4</v>
      </c>
      <c r="G21" s="23">
        <v>6</v>
      </c>
      <c r="H21" s="23">
        <v>11</v>
      </c>
      <c r="I21" s="23">
        <v>8</v>
      </c>
      <c r="J21" s="87"/>
      <c r="K21" s="221"/>
      <c r="L21" s="213"/>
      <c r="M21" s="213"/>
      <c r="N21" s="213"/>
      <c r="O21" s="213"/>
      <c r="P21" s="222"/>
      <c r="Q21" s="221"/>
      <c r="R21" s="213"/>
      <c r="S21" s="213"/>
      <c r="T21" s="213"/>
      <c r="U21" s="213"/>
      <c r="V21" s="222"/>
      <c r="W21" s="221"/>
      <c r="X21" s="213"/>
      <c r="Y21" s="213"/>
      <c r="Z21" s="213"/>
      <c r="AA21" s="213"/>
      <c r="AB21" s="213"/>
    </row>
    <row r="22" spans="1:28" ht="18.75" customHeight="1">
      <c r="A22" s="240" t="s">
        <v>204</v>
      </c>
      <c r="B22" s="220">
        <v>109</v>
      </c>
      <c r="C22" s="23">
        <v>1</v>
      </c>
      <c r="D22" s="23">
        <v>1</v>
      </c>
      <c r="E22" s="23">
        <v>4</v>
      </c>
      <c r="F22" s="23">
        <v>8</v>
      </c>
      <c r="G22" s="23">
        <v>10</v>
      </c>
      <c r="H22" s="23">
        <v>3</v>
      </c>
      <c r="I22" s="23"/>
      <c r="J22" s="87"/>
      <c r="K22" s="221">
        <v>1</v>
      </c>
      <c r="L22" s="213">
        <v>1</v>
      </c>
      <c r="M22" s="213">
        <v>6</v>
      </c>
      <c r="N22" s="213">
        <v>5</v>
      </c>
      <c r="O22" s="213">
        <v>7</v>
      </c>
      <c r="P22" s="222">
        <v>1</v>
      </c>
      <c r="Q22" s="221">
        <v>1</v>
      </c>
      <c r="R22" s="213">
        <v>1</v>
      </c>
      <c r="S22" s="213">
        <v>6</v>
      </c>
      <c r="T22" s="213">
        <v>7</v>
      </c>
      <c r="U22" s="213">
        <v>5</v>
      </c>
      <c r="V22" s="222">
        <v>1</v>
      </c>
      <c r="W22" s="221"/>
      <c r="X22" s="213"/>
      <c r="Y22" s="213"/>
      <c r="Z22" s="213"/>
      <c r="AA22" s="213"/>
      <c r="AB22" s="213"/>
    </row>
    <row r="23" spans="1:28" ht="18.75" customHeight="1">
      <c r="A23" s="240"/>
      <c r="B23" s="220"/>
      <c r="C23" s="23"/>
      <c r="D23" s="23">
        <v>1</v>
      </c>
      <c r="E23" s="23">
        <v>5</v>
      </c>
      <c r="F23" s="23">
        <v>7</v>
      </c>
      <c r="G23" s="23">
        <v>6</v>
      </c>
      <c r="H23" s="23">
        <v>12</v>
      </c>
      <c r="I23" s="23">
        <v>8</v>
      </c>
      <c r="J23" s="87"/>
      <c r="K23" s="221"/>
      <c r="L23" s="213"/>
      <c r="M23" s="213"/>
      <c r="N23" s="213"/>
      <c r="O23" s="213"/>
      <c r="P23" s="222"/>
      <c r="Q23" s="221"/>
      <c r="R23" s="213"/>
      <c r="S23" s="213"/>
      <c r="T23" s="213"/>
      <c r="U23" s="213"/>
      <c r="V23" s="222"/>
      <c r="W23" s="221"/>
      <c r="X23" s="213"/>
      <c r="Y23" s="213"/>
      <c r="Z23" s="213"/>
      <c r="AA23" s="213"/>
      <c r="AB23" s="213"/>
    </row>
    <row r="24" spans="1:28" ht="18.75" customHeight="1">
      <c r="A24" s="35" t="s">
        <v>205</v>
      </c>
      <c r="B24" s="22"/>
      <c r="C24" s="4"/>
      <c r="D24" s="4"/>
      <c r="E24" s="4"/>
      <c r="F24" s="4"/>
      <c r="G24" s="4"/>
      <c r="H24" s="4"/>
      <c r="I24" s="4"/>
      <c r="J24" s="4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8.75" customHeight="1">
      <c r="A25" s="91"/>
      <c r="B25" s="22"/>
      <c r="C25" s="4"/>
      <c r="D25" s="4"/>
      <c r="E25" s="4"/>
      <c r="F25" s="4"/>
      <c r="G25" s="4"/>
      <c r="H25" s="4"/>
      <c r="I25" s="4"/>
      <c r="J25" s="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ht="18.75" customHeight="1">
      <c r="A26" s="73" t="s">
        <v>180</v>
      </c>
    </row>
    <row r="27" spans="19:28" ht="18.75" customHeight="1">
      <c r="S27" s="233" t="s">
        <v>181</v>
      </c>
      <c r="T27" s="233"/>
      <c r="U27" s="233"/>
      <c r="V27" s="233"/>
      <c r="W27" s="233"/>
      <c r="X27" s="233"/>
      <c r="Y27" s="233"/>
      <c r="Z27" s="233"/>
      <c r="AA27" s="233"/>
      <c r="AB27" s="233"/>
    </row>
    <row r="28" spans="1:28" ht="18.75" customHeight="1">
      <c r="A28" s="219" t="s">
        <v>23</v>
      </c>
      <c r="B28" s="219" t="s">
        <v>8</v>
      </c>
      <c r="C28" s="234" t="s">
        <v>182</v>
      </c>
      <c r="D28" s="234"/>
      <c r="E28" s="234"/>
      <c r="F28" s="234"/>
      <c r="G28" s="234"/>
      <c r="H28" s="236" t="s">
        <v>183</v>
      </c>
      <c r="I28" s="236"/>
      <c r="J28" s="237"/>
      <c r="K28" s="227" t="s">
        <v>184</v>
      </c>
      <c r="L28" s="227"/>
      <c r="M28" s="227"/>
      <c r="N28" s="227"/>
      <c r="O28" s="227"/>
      <c r="P28" s="238"/>
      <c r="Q28" s="227" t="s">
        <v>185</v>
      </c>
      <c r="R28" s="227"/>
      <c r="S28" s="227"/>
      <c r="T28" s="227"/>
      <c r="U28" s="227"/>
      <c r="V28" s="238"/>
      <c r="W28" s="227" t="s">
        <v>186</v>
      </c>
      <c r="X28" s="227"/>
      <c r="Y28" s="227"/>
      <c r="Z28" s="227"/>
      <c r="AA28" s="227"/>
      <c r="AB28" s="228"/>
    </row>
    <row r="29" spans="1:28" ht="18.75" customHeight="1">
      <c r="A29" s="219"/>
      <c r="B29" s="219"/>
      <c r="C29" s="235"/>
      <c r="D29" s="235"/>
      <c r="E29" s="235"/>
      <c r="F29" s="235"/>
      <c r="G29" s="235"/>
      <c r="H29" s="231" t="s">
        <v>187</v>
      </c>
      <c r="I29" s="231"/>
      <c r="J29" s="232"/>
      <c r="K29" s="229"/>
      <c r="L29" s="229"/>
      <c r="M29" s="229"/>
      <c r="N29" s="229"/>
      <c r="O29" s="229"/>
      <c r="P29" s="239"/>
      <c r="Q29" s="229"/>
      <c r="R29" s="229"/>
      <c r="S29" s="229"/>
      <c r="T29" s="229"/>
      <c r="U29" s="229"/>
      <c r="V29" s="239"/>
      <c r="W29" s="229"/>
      <c r="X29" s="229"/>
      <c r="Y29" s="229"/>
      <c r="Z29" s="229"/>
      <c r="AA29" s="229"/>
      <c r="AB29" s="230"/>
    </row>
    <row r="30" spans="1:28" ht="18.75" customHeight="1">
      <c r="A30" s="219"/>
      <c r="B30" s="219"/>
      <c r="C30" s="71" t="s">
        <v>188</v>
      </c>
      <c r="D30" s="71" t="s">
        <v>189</v>
      </c>
      <c r="E30" s="71" t="s">
        <v>190</v>
      </c>
      <c r="F30" s="71" t="s">
        <v>191</v>
      </c>
      <c r="G30" s="71" t="s">
        <v>192</v>
      </c>
      <c r="H30" s="71" t="s">
        <v>193</v>
      </c>
      <c r="I30" s="71" t="s">
        <v>194</v>
      </c>
      <c r="J30" s="84" t="s">
        <v>195</v>
      </c>
      <c r="K30" s="85" t="s">
        <v>196</v>
      </c>
      <c r="L30" s="86" t="s">
        <v>190</v>
      </c>
      <c r="M30" s="86" t="s">
        <v>191</v>
      </c>
      <c r="N30" s="86" t="s">
        <v>192</v>
      </c>
      <c r="O30" s="86" t="s">
        <v>197</v>
      </c>
      <c r="P30" s="84" t="s">
        <v>194</v>
      </c>
      <c r="Q30" s="85" t="s">
        <v>196</v>
      </c>
      <c r="R30" s="86" t="s">
        <v>190</v>
      </c>
      <c r="S30" s="86" t="s">
        <v>191</v>
      </c>
      <c r="T30" s="86" t="s">
        <v>192</v>
      </c>
      <c r="U30" s="86" t="s">
        <v>197</v>
      </c>
      <c r="V30" s="84" t="s">
        <v>194</v>
      </c>
      <c r="W30" s="85" t="s">
        <v>196</v>
      </c>
      <c r="X30" s="86" t="s">
        <v>190</v>
      </c>
      <c r="Y30" s="86" t="s">
        <v>191</v>
      </c>
      <c r="Z30" s="86" t="s">
        <v>192</v>
      </c>
      <c r="AA30" s="86" t="s">
        <v>197</v>
      </c>
      <c r="AB30" s="86" t="s">
        <v>194</v>
      </c>
    </row>
    <row r="31" spans="1:28" ht="18.75" customHeight="1">
      <c r="A31" s="219" t="s">
        <v>108</v>
      </c>
      <c r="B31" s="218">
        <v>111</v>
      </c>
      <c r="C31" s="23">
        <v>1</v>
      </c>
      <c r="D31" s="23">
        <v>2</v>
      </c>
      <c r="E31" s="23">
        <v>3</v>
      </c>
      <c r="F31" s="23">
        <v>8</v>
      </c>
      <c r="G31" s="23">
        <v>10</v>
      </c>
      <c r="H31" s="23">
        <v>2</v>
      </c>
      <c r="I31" s="23"/>
      <c r="J31" s="87">
        <v>1</v>
      </c>
      <c r="K31" s="221">
        <v>1</v>
      </c>
      <c r="L31" s="213">
        <v>1</v>
      </c>
      <c r="M31" s="213">
        <v>8</v>
      </c>
      <c r="N31" s="213">
        <v>3</v>
      </c>
      <c r="O31" s="213">
        <v>6</v>
      </c>
      <c r="P31" s="226">
        <v>2</v>
      </c>
      <c r="Q31" s="225">
        <v>1</v>
      </c>
      <c r="R31" s="213">
        <v>1</v>
      </c>
      <c r="S31" s="213">
        <v>8</v>
      </c>
      <c r="T31" s="213">
        <v>3</v>
      </c>
      <c r="U31" s="213">
        <v>6</v>
      </c>
      <c r="V31" s="226">
        <v>2</v>
      </c>
      <c r="W31" s="225"/>
      <c r="X31" s="196"/>
      <c r="Y31" s="196"/>
      <c r="Z31" s="196"/>
      <c r="AA31" s="196"/>
      <c r="AB31" s="213"/>
    </row>
    <row r="32" spans="1:28" ht="18.75" customHeight="1">
      <c r="A32" s="219"/>
      <c r="B32" s="218"/>
      <c r="C32" s="23"/>
      <c r="D32" s="23">
        <v>1</v>
      </c>
      <c r="E32" s="23">
        <v>4</v>
      </c>
      <c r="F32" s="23">
        <v>11</v>
      </c>
      <c r="G32" s="23">
        <v>8</v>
      </c>
      <c r="H32" s="23">
        <v>7</v>
      </c>
      <c r="I32" s="23">
        <v>11</v>
      </c>
      <c r="J32" s="87"/>
      <c r="K32" s="221"/>
      <c r="L32" s="213"/>
      <c r="M32" s="213"/>
      <c r="N32" s="213"/>
      <c r="O32" s="213"/>
      <c r="P32" s="226"/>
      <c r="Q32" s="225"/>
      <c r="R32" s="213"/>
      <c r="S32" s="213"/>
      <c r="T32" s="213"/>
      <c r="U32" s="213"/>
      <c r="V32" s="226"/>
      <c r="W32" s="225"/>
      <c r="X32" s="196"/>
      <c r="Y32" s="196"/>
      <c r="Z32" s="196"/>
      <c r="AA32" s="196"/>
      <c r="AB32" s="213"/>
    </row>
    <row r="33" spans="1:28" ht="18.75" customHeight="1">
      <c r="A33" s="219" t="s">
        <v>115</v>
      </c>
      <c r="B33" s="206">
        <v>110</v>
      </c>
      <c r="C33" s="23">
        <v>1</v>
      </c>
      <c r="D33" s="23">
        <v>2</v>
      </c>
      <c r="E33" s="23">
        <v>3</v>
      </c>
      <c r="F33" s="23">
        <v>8</v>
      </c>
      <c r="G33" s="23">
        <v>10</v>
      </c>
      <c r="H33" s="23">
        <v>2</v>
      </c>
      <c r="I33" s="23"/>
      <c r="J33" s="87">
        <v>1</v>
      </c>
      <c r="K33" s="221">
        <v>1</v>
      </c>
      <c r="L33" s="213">
        <v>1</v>
      </c>
      <c r="M33" s="211">
        <v>8</v>
      </c>
      <c r="N33" s="211">
        <v>3</v>
      </c>
      <c r="O33" s="211">
        <v>6</v>
      </c>
      <c r="P33" s="222">
        <v>2</v>
      </c>
      <c r="Q33" s="214">
        <v>1</v>
      </c>
      <c r="R33" s="211">
        <v>1</v>
      </c>
      <c r="S33" s="211">
        <v>8</v>
      </c>
      <c r="T33" s="211">
        <v>3</v>
      </c>
      <c r="U33" s="211">
        <v>6</v>
      </c>
      <c r="V33" s="216">
        <v>2</v>
      </c>
      <c r="W33" s="221"/>
      <c r="X33" s="211"/>
      <c r="Y33" s="211"/>
      <c r="Z33" s="211"/>
      <c r="AA33" s="211"/>
      <c r="AB33" s="213"/>
    </row>
    <row r="34" spans="1:28" ht="18.75" customHeight="1">
      <c r="A34" s="219"/>
      <c r="B34" s="207"/>
      <c r="C34" s="23"/>
      <c r="D34" s="23">
        <v>1</v>
      </c>
      <c r="E34" s="23">
        <v>4</v>
      </c>
      <c r="F34" s="23">
        <v>10</v>
      </c>
      <c r="G34" s="23">
        <v>8</v>
      </c>
      <c r="H34" s="23">
        <v>7</v>
      </c>
      <c r="I34" s="23">
        <v>11</v>
      </c>
      <c r="J34" s="87"/>
      <c r="K34" s="221"/>
      <c r="L34" s="213"/>
      <c r="M34" s="212"/>
      <c r="N34" s="212"/>
      <c r="O34" s="212"/>
      <c r="P34" s="222"/>
      <c r="Q34" s="215"/>
      <c r="R34" s="212"/>
      <c r="S34" s="212"/>
      <c r="T34" s="212"/>
      <c r="U34" s="212"/>
      <c r="V34" s="217"/>
      <c r="W34" s="221"/>
      <c r="X34" s="212"/>
      <c r="Y34" s="212"/>
      <c r="Z34" s="212"/>
      <c r="AA34" s="212"/>
      <c r="AB34" s="213"/>
    </row>
    <row r="35" spans="1:28" ht="18.75" customHeight="1">
      <c r="A35" s="219" t="s">
        <v>126</v>
      </c>
      <c r="B35" s="220">
        <v>111</v>
      </c>
      <c r="C35" s="23">
        <v>1</v>
      </c>
      <c r="D35" s="23">
        <v>2</v>
      </c>
      <c r="E35" s="23">
        <v>5</v>
      </c>
      <c r="F35" s="23">
        <v>6</v>
      </c>
      <c r="G35" s="23">
        <v>7</v>
      </c>
      <c r="H35" s="23">
        <v>6</v>
      </c>
      <c r="I35" s="23"/>
      <c r="J35" s="87">
        <v>1</v>
      </c>
      <c r="K35" s="221">
        <v>1</v>
      </c>
      <c r="L35" s="213">
        <v>2</v>
      </c>
      <c r="M35" s="211">
        <v>5</v>
      </c>
      <c r="N35" s="211">
        <v>5</v>
      </c>
      <c r="O35" s="211">
        <v>4</v>
      </c>
      <c r="P35" s="222">
        <v>4</v>
      </c>
      <c r="Q35" s="214">
        <v>1</v>
      </c>
      <c r="R35" s="211">
        <v>2</v>
      </c>
      <c r="S35" s="211">
        <v>7</v>
      </c>
      <c r="T35" s="211">
        <v>3</v>
      </c>
      <c r="U35" s="211">
        <v>5</v>
      </c>
      <c r="V35" s="216">
        <v>3</v>
      </c>
      <c r="W35" s="221"/>
      <c r="X35" s="211"/>
      <c r="Y35" s="211"/>
      <c r="Z35" s="211"/>
      <c r="AA35" s="211"/>
      <c r="AB35" s="213"/>
    </row>
    <row r="36" spans="1:28" ht="18.75" customHeight="1">
      <c r="A36" s="219"/>
      <c r="B36" s="220"/>
      <c r="C36" s="23"/>
      <c r="D36" s="23">
        <v>1</v>
      </c>
      <c r="E36" s="23">
        <v>3</v>
      </c>
      <c r="F36" s="23">
        <v>12</v>
      </c>
      <c r="G36" s="23">
        <v>11</v>
      </c>
      <c r="H36" s="23">
        <v>3</v>
      </c>
      <c r="I36" s="23">
        <v>11</v>
      </c>
      <c r="J36" s="87"/>
      <c r="K36" s="221"/>
      <c r="L36" s="213"/>
      <c r="M36" s="212"/>
      <c r="N36" s="212"/>
      <c r="O36" s="212"/>
      <c r="P36" s="222"/>
      <c r="Q36" s="215"/>
      <c r="R36" s="212"/>
      <c r="S36" s="212"/>
      <c r="T36" s="212"/>
      <c r="U36" s="212"/>
      <c r="V36" s="217"/>
      <c r="W36" s="221"/>
      <c r="X36" s="212"/>
      <c r="Y36" s="212"/>
      <c r="Z36" s="212"/>
      <c r="AA36" s="212"/>
      <c r="AB36" s="213"/>
    </row>
    <row r="37" spans="1:28" ht="18.75" customHeight="1">
      <c r="A37" s="219" t="s">
        <v>133</v>
      </c>
      <c r="B37" s="220">
        <v>112</v>
      </c>
      <c r="C37" s="23">
        <v>1</v>
      </c>
      <c r="D37" s="23">
        <v>2</v>
      </c>
      <c r="E37" s="23">
        <v>5</v>
      </c>
      <c r="F37" s="23">
        <v>5</v>
      </c>
      <c r="G37" s="23">
        <v>13</v>
      </c>
      <c r="H37" s="23">
        <v>2</v>
      </c>
      <c r="I37" s="23"/>
      <c r="J37" s="87">
        <v>2</v>
      </c>
      <c r="K37" s="221">
        <v>1</v>
      </c>
      <c r="L37" s="213">
        <v>2</v>
      </c>
      <c r="M37" s="211">
        <v>5</v>
      </c>
      <c r="N37" s="211">
        <v>6</v>
      </c>
      <c r="O37" s="211">
        <v>3</v>
      </c>
      <c r="P37" s="222">
        <v>3</v>
      </c>
      <c r="Q37" s="214">
        <v>1</v>
      </c>
      <c r="R37" s="211">
        <v>2</v>
      </c>
      <c r="S37" s="211">
        <v>4</v>
      </c>
      <c r="T37" s="211">
        <v>5</v>
      </c>
      <c r="U37" s="211">
        <v>3</v>
      </c>
      <c r="V37" s="216">
        <v>6</v>
      </c>
      <c r="W37" s="221"/>
      <c r="X37" s="211"/>
      <c r="Y37" s="211"/>
      <c r="Z37" s="211"/>
      <c r="AA37" s="211"/>
      <c r="AB37" s="213"/>
    </row>
    <row r="38" spans="1:28" ht="18.75" customHeight="1">
      <c r="A38" s="219"/>
      <c r="B38" s="220"/>
      <c r="C38" s="23"/>
      <c r="D38" s="23">
        <v>1</v>
      </c>
      <c r="E38" s="23">
        <v>3</v>
      </c>
      <c r="F38" s="23">
        <v>13</v>
      </c>
      <c r="G38" s="23">
        <v>8</v>
      </c>
      <c r="H38" s="23">
        <v>6</v>
      </c>
      <c r="I38" s="23">
        <v>10</v>
      </c>
      <c r="J38" s="87"/>
      <c r="K38" s="221"/>
      <c r="L38" s="213"/>
      <c r="M38" s="212"/>
      <c r="N38" s="212"/>
      <c r="O38" s="212"/>
      <c r="P38" s="222"/>
      <c r="Q38" s="215"/>
      <c r="R38" s="212"/>
      <c r="S38" s="212"/>
      <c r="T38" s="212"/>
      <c r="U38" s="212"/>
      <c r="V38" s="217"/>
      <c r="W38" s="221"/>
      <c r="X38" s="212"/>
      <c r="Y38" s="212"/>
      <c r="Z38" s="212"/>
      <c r="AA38" s="212"/>
      <c r="AB38" s="213"/>
    </row>
    <row r="39" spans="1:28" ht="18.75" customHeight="1">
      <c r="A39" s="219" t="s">
        <v>136</v>
      </c>
      <c r="B39" s="220">
        <v>114</v>
      </c>
      <c r="C39" s="23">
        <v>1</v>
      </c>
      <c r="D39" s="23">
        <v>3</v>
      </c>
      <c r="E39" s="23">
        <v>4</v>
      </c>
      <c r="F39" s="23">
        <v>4</v>
      </c>
      <c r="G39" s="23">
        <v>14</v>
      </c>
      <c r="H39" s="23">
        <v>2</v>
      </c>
      <c r="I39" s="23"/>
      <c r="J39" s="87">
        <v>1</v>
      </c>
      <c r="K39" s="221">
        <v>1</v>
      </c>
      <c r="L39" s="213">
        <v>3</v>
      </c>
      <c r="M39" s="211">
        <v>3</v>
      </c>
      <c r="N39" s="211">
        <v>5</v>
      </c>
      <c r="O39" s="211">
        <v>1</v>
      </c>
      <c r="P39" s="222">
        <v>8</v>
      </c>
      <c r="Q39" s="214">
        <v>1</v>
      </c>
      <c r="R39" s="211">
        <v>2</v>
      </c>
      <c r="S39" s="211">
        <v>4</v>
      </c>
      <c r="T39" s="211">
        <v>5</v>
      </c>
      <c r="U39" s="211">
        <v>3</v>
      </c>
      <c r="V39" s="216">
        <v>5</v>
      </c>
      <c r="W39" s="221"/>
      <c r="X39" s="211"/>
      <c r="Y39" s="211"/>
      <c r="Z39" s="211"/>
      <c r="AA39" s="211"/>
      <c r="AB39" s="213"/>
    </row>
    <row r="40" spans="1:28" ht="18.75" customHeight="1">
      <c r="A40" s="219"/>
      <c r="B40" s="220"/>
      <c r="C40" s="23"/>
      <c r="D40" s="23">
        <v>1</v>
      </c>
      <c r="E40" s="23">
        <v>4</v>
      </c>
      <c r="F40" s="23">
        <v>12</v>
      </c>
      <c r="G40" s="23">
        <v>12</v>
      </c>
      <c r="H40" s="23">
        <v>5</v>
      </c>
      <c r="I40" s="23">
        <v>10</v>
      </c>
      <c r="J40" s="87"/>
      <c r="K40" s="221"/>
      <c r="L40" s="213"/>
      <c r="M40" s="212"/>
      <c r="N40" s="212"/>
      <c r="O40" s="212"/>
      <c r="P40" s="222"/>
      <c r="Q40" s="215"/>
      <c r="R40" s="212"/>
      <c r="S40" s="212"/>
      <c r="T40" s="212"/>
      <c r="U40" s="212"/>
      <c r="V40" s="217"/>
      <c r="W40" s="221"/>
      <c r="X40" s="212"/>
      <c r="Y40" s="212"/>
      <c r="Z40" s="212"/>
      <c r="AA40" s="212"/>
      <c r="AB40" s="213"/>
    </row>
    <row r="41" spans="1:28" ht="18.75" customHeight="1">
      <c r="A41" s="219" t="s">
        <v>139</v>
      </c>
      <c r="B41" s="220">
        <v>116</v>
      </c>
      <c r="C41" s="23">
        <v>1</v>
      </c>
      <c r="D41" s="23">
        <v>3</v>
      </c>
      <c r="E41" s="23">
        <v>5</v>
      </c>
      <c r="F41" s="23">
        <v>3</v>
      </c>
      <c r="G41" s="23">
        <v>16</v>
      </c>
      <c r="H41" s="23">
        <v>2</v>
      </c>
      <c r="I41" s="23"/>
      <c r="J41" s="87">
        <v>1</v>
      </c>
      <c r="K41" s="221">
        <v>1</v>
      </c>
      <c r="L41" s="213">
        <v>3</v>
      </c>
      <c r="M41" s="211">
        <v>3</v>
      </c>
      <c r="N41" s="211">
        <v>5</v>
      </c>
      <c r="O41" s="211">
        <v>2</v>
      </c>
      <c r="P41" s="222">
        <v>7</v>
      </c>
      <c r="Q41" s="214">
        <v>1</v>
      </c>
      <c r="R41" s="211">
        <v>2</v>
      </c>
      <c r="S41" s="211">
        <v>4</v>
      </c>
      <c r="T41" s="211">
        <v>5</v>
      </c>
      <c r="U41" s="211">
        <v>2</v>
      </c>
      <c r="V41" s="216">
        <v>7</v>
      </c>
      <c r="W41" s="221"/>
      <c r="X41" s="211"/>
      <c r="Y41" s="211"/>
      <c r="Z41" s="211"/>
      <c r="AA41" s="211"/>
      <c r="AB41" s="213"/>
    </row>
    <row r="42" spans="1:28" ht="18.75" customHeight="1">
      <c r="A42" s="219"/>
      <c r="B42" s="220"/>
      <c r="C42" s="23"/>
      <c r="D42" s="23">
        <v>2</v>
      </c>
      <c r="E42" s="23">
        <v>6</v>
      </c>
      <c r="F42" s="23">
        <v>8</v>
      </c>
      <c r="G42" s="23">
        <v>12</v>
      </c>
      <c r="H42" s="23">
        <v>3</v>
      </c>
      <c r="I42" s="23">
        <v>12</v>
      </c>
      <c r="J42" s="87"/>
      <c r="K42" s="221"/>
      <c r="L42" s="213"/>
      <c r="M42" s="212"/>
      <c r="N42" s="212"/>
      <c r="O42" s="212"/>
      <c r="P42" s="222"/>
      <c r="Q42" s="215"/>
      <c r="R42" s="212"/>
      <c r="S42" s="212"/>
      <c r="T42" s="212"/>
      <c r="U42" s="212"/>
      <c r="V42" s="217"/>
      <c r="W42" s="221"/>
      <c r="X42" s="212"/>
      <c r="Y42" s="212"/>
      <c r="Z42" s="212"/>
      <c r="AA42" s="212"/>
      <c r="AB42" s="213"/>
    </row>
    <row r="43" spans="1:28" ht="18.75" customHeight="1">
      <c r="A43" s="219" t="s">
        <v>148</v>
      </c>
      <c r="B43" s="220">
        <v>114</v>
      </c>
      <c r="C43" s="23">
        <v>1</v>
      </c>
      <c r="D43" s="23">
        <v>3</v>
      </c>
      <c r="E43" s="23">
        <v>4</v>
      </c>
      <c r="F43" s="23">
        <v>7</v>
      </c>
      <c r="G43" s="23">
        <v>9</v>
      </c>
      <c r="H43" s="23">
        <v>5</v>
      </c>
      <c r="I43" s="23"/>
      <c r="J43" s="87">
        <v>1</v>
      </c>
      <c r="K43" s="221">
        <v>1</v>
      </c>
      <c r="L43" s="213">
        <v>2</v>
      </c>
      <c r="M43" s="211">
        <v>4</v>
      </c>
      <c r="N43" s="211">
        <v>4</v>
      </c>
      <c r="O43" s="211">
        <v>4</v>
      </c>
      <c r="P43" s="222">
        <v>6</v>
      </c>
      <c r="Q43" s="214">
        <v>1</v>
      </c>
      <c r="R43" s="211">
        <v>2</v>
      </c>
      <c r="S43" s="211">
        <v>2</v>
      </c>
      <c r="T43" s="211">
        <v>5</v>
      </c>
      <c r="U43" s="211">
        <v>4</v>
      </c>
      <c r="V43" s="216">
        <v>7</v>
      </c>
      <c r="W43" s="221"/>
      <c r="X43" s="211"/>
      <c r="Y43" s="211"/>
      <c r="Z43" s="211"/>
      <c r="AA43" s="211"/>
      <c r="AB43" s="213"/>
    </row>
    <row r="44" spans="1:28" ht="18.75" customHeight="1">
      <c r="A44" s="219"/>
      <c r="B44" s="220"/>
      <c r="C44" s="23"/>
      <c r="D44" s="23">
        <v>2</v>
      </c>
      <c r="E44" s="23">
        <v>4</v>
      </c>
      <c r="F44" s="23">
        <v>8</v>
      </c>
      <c r="G44" s="23">
        <v>12</v>
      </c>
      <c r="H44" s="23">
        <v>2</v>
      </c>
      <c r="I44" s="23">
        <v>13</v>
      </c>
      <c r="J44" s="87"/>
      <c r="K44" s="221"/>
      <c r="L44" s="213"/>
      <c r="M44" s="212"/>
      <c r="N44" s="212"/>
      <c r="O44" s="212"/>
      <c r="P44" s="222"/>
      <c r="Q44" s="215"/>
      <c r="R44" s="212"/>
      <c r="S44" s="212"/>
      <c r="T44" s="212"/>
      <c r="U44" s="212"/>
      <c r="V44" s="217"/>
      <c r="W44" s="221"/>
      <c r="X44" s="212"/>
      <c r="Y44" s="212"/>
      <c r="Z44" s="212"/>
      <c r="AA44" s="212"/>
      <c r="AB44" s="213"/>
    </row>
    <row r="45" spans="1:28" ht="18.75" customHeight="1">
      <c r="A45" s="219" t="s">
        <v>149</v>
      </c>
      <c r="B45" s="220">
        <v>112</v>
      </c>
      <c r="C45" s="23">
        <v>1</v>
      </c>
      <c r="D45" s="23">
        <v>3</v>
      </c>
      <c r="E45" s="23">
        <v>3</v>
      </c>
      <c r="F45" s="23">
        <v>6</v>
      </c>
      <c r="G45" s="23">
        <v>5</v>
      </c>
      <c r="H45" s="23">
        <v>3</v>
      </c>
      <c r="I45" s="23"/>
      <c r="J45" s="87">
        <v>1</v>
      </c>
      <c r="K45" s="221">
        <v>1</v>
      </c>
      <c r="L45" s="213">
        <v>3</v>
      </c>
      <c r="M45" s="211">
        <v>3</v>
      </c>
      <c r="N45" s="211">
        <v>5</v>
      </c>
      <c r="O45" s="211">
        <v>6</v>
      </c>
      <c r="P45" s="222">
        <v>5</v>
      </c>
      <c r="Q45" s="214">
        <v>1</v>
      </c>
      <c r="R45" s="211">
        <v>2</v>
      </c>
      <c r="S45" s="211">
        <v>3</v>
      </c>
      <c r="T45" s="211">
        <v>4</v>
      </c>
      <c r="U45" s="211">
        <v>5</v>
      </c>
      <c r="V45" s="216">
        <v>6</v>
      </c>
      <c r="W45" s="221"/>
      <c r="X45" s="211"/>
      <c r="Y45" s="211"/>
      <c r="Z45" s="211"/>
      <c r="AA45" s="211"/>
      <c r="AB45" s="213"/>
    </row>
    <row r="46" spans="1:28" ht="18.75" customHeight="1">
      <c r="A46" s="219"/>
      <c r="B46" s="220"/>
      <c r="C46" s="23"/>
      <c r="D46" s="23">
        <v>2</v>
      </c>
      <c r="E46" s="23">
        <v>4</v>
      </c>
      <c r="F46" s="23">
        <v>7</v>
      </c>
      <c r="G46" s="23">
        <v>11</v>
      </c>
      <c r="H46" s="23">
        <v>8</v>
      </c>
      <c r="I46" s="23">
        <v>14</v>
      </c>
      <c r="J46" s="87"/>
      <c r="K46" s="221"/>
      <c r="L46" s="213"/>
      <c r="M46" s="212"/>
      <c r="N46" s="212"/>
      <c r="O46" s="212"/>
      <c r="P46" s="222"/>
      <c r="Q46" s="215"/>
      <c r="R46" s="212"/>
      <c r="S46" s="212"/>
      <c r="T46" s="212"/>
      <c r="U46" s="212"/>
      <c r="V46" s="223"/>
      <c r="W46" s="221"/>
      <c r="X46" s="212"/>
      <c r="Y46" s="212"/>
      <c r="Z46" s="212"/>
      <c r="AA46" s="212"/>
      <c r="AB46" s="213"/>
    </row>
    <row r="47" spans="1:28" ht="18.75" customHeight="1">
      <c r="A47" s="219" t="s">
        <v>150</v>
      </c>
      <c r="B47" s="220">
        <v>116</v>
      </c>
      <c r="C47" s="23">
        <v>1</v>
      </c>
      <c r="D47" s="23">
        <v>4</v>
      </c>
      <c r="E47" s="23">
        <v>2</v>
      </c>
      <c r="F47" s="23">
        <v>6</v>
      </c>
      <c r="G47" s="23">
        <v>8</v>
      </c>
      <c r="H47" s="23">
        <v>2</v>
      </c>
      <c r="I47" s="23">
        <v>0</v>
      </c>
      <c r="J47" s="87">
        <v>1</v>
      </c>
      <c r="K47" s="221">
        <v>1</v>
      </c>
      <c r="L47" s="213">
        <v>1</v>
      </c>
      <c r="M47" s="211">
        <v>5</v>
      </c>
      <c r="N47" s="211">
        <v>5</v>
      </c>
      <c r="O47" s="211">
        <v>5</v>
      </c>
      <c r="P47" s="222">
        <v>6</v>
      </c>
      <c r="Q47" s="214">
        <v>0</v>
      </c>
      <c r="R47" s="211">
        <v>3</v>
      </c>
      <c r="S47" s="211">
        <v>3</v>
      </c>
      <c r="T47" s="211">
        <v>3</v>
      </c>
      <c r="U47" s="211">
        <v>6</v>
      </c>
      <c r="V47" s="216">
        <v>6</v>
      </c>
      <c r="W47" s="215"/>
      <c r="X47" s="211"/>
      <c r="Y47" s="211"/>
      <c r="Z47" s="211"/>
      <c r="AA47" s="211"/>
      <c r="AB47" s="221"/>
    </row>
    <row r="48" spans="1:28" ht="18.75" customHeight="1">
      <c r="A48" s="219"/>
      <c r="B48" s="220"/>
      <c r="C48" s="23"/>
      <c r="D48" s="94" t="s">
        <v>206</v>
      </c>
      <c r="E48" s="23">
        <v>3</v>
      </c>
      <c r="F48" s="23">
        <v>7</v>
      </c>
      <c r="G48" s="23">
        <v>13</v>
      </c>
      <c r="H48" s="23">
        <v>8</v>
      </c>
      <c r="I48" s="23">
        <v>17</v>
      </c>
      <c r="J48" s="87"/>
      <c r="K48" s="221"/>
      <c r="L48" s="213"/>
      <c r="M48" s="212"/>
      <c r="N48" s="212"/>
      <c r="O48" s="212"/>
      <c r="P48" s="222"/>
      <c r="Q48" s="215"/>
      <c r="R48" s="212"/>
      <c r="S48" s="212"/>
      <c r="T48" s="212"/>
      <c r="U48" s="212"/>
      <c r="V48" s="217"/>
      <c r="W48" s="221"/>
      <c r="X48" s="212"/>
      <c r="Y48" s="212"/>
      <c r="Z48" s="212"/>
      <c r="AA48" s="212"/>
      <c r="AB48" s="221"/>
    </row>
    <row r="49" spans="1:28" ht="18.75" customHeight="1">
      <c r="A49" s="219" t="s">
        <v>155</v>
      </c>
      <c r="B49" s="220">
        <v>122</v>
      </c>
      <c r="C49" s="23">
        <v>1</v>
      </c>
      <c r="D49" s="23">
        <v>3</v>
      </c>
      <c r="E49" s="23">
        <v>2</v>
      </c>
      <c r="F49" s="23">
        <v>4</v>
      </c>
      <c r="G49" s="23">
        <v>9</v>
      </c>
      <c r="H49" s="23">
        <v>2</v>
      </c>
      <c r="I49" s="23">
        <v>0</v>
      </c>
      <c r="J49" s="87">
        <v>1</v>
      </c>
      <c r="K49" s="221">
        <v>1</v>
      </c>
      <c r="L49" s="213">
        <v>0</v>
      </c>
      <c r="M49" s="211">
        <v>5</v>
      </c>
      <c r="N49" s="211">
        <v>3</v>
      </c>
      <c r="O49" s="211">
        <v>5</v>
      </c>
      <c r="P49" s="222">
        <v>9</v>
      </c>
      <c r="Q49" s="214">
        <v>0</v>
      </c>
      <c r="R49" s="211">
        <v>3</v>
      </c>
      <c r="S49" s="211">
        <v>3</v>
      </c>
      <c r="T49" s="211">
        <v>3</v>
      </c>
      <c r="U49" s="211">
        <v>5</v>
      </c>
      <c r="V49" s="223">
        <v>5</v>
      </c>
      <c r="W49" s="218"/>
      <c r="X49" s="224" t="s">
        <v>207</v>
      </c>
      <c r="Y49" s="218">
        <v>4</v>
      </c>
      <c r="Z49" s="218">
        <v>2</v>
      </c>
      <c r="AA49" s="218">
        <v>4</v>
      </c>
      <c r="AB49" s="218"/>
    </row>
    <row r="50" spans="1:28" ht="18.75" customHeight="1">
      <c r="A50" s="219"/>
      <c r="B50" s="220"/>
      <c r="C50" s="23"/>
      <c r="D50" s="95">
        <v>1</v>
      </c>
      <c r="E50" s="23">
        <v>3</v>
      </c>
      <c r="F50" s="23">
        <v>9</v>
      </c>
      <c r="G50" s="23">
        <v>8</v>
      </c>
      <c r="H50" s="23">
        <v>9</v>
      </c>
      <c r="I50" s="23">
        <v>16</v>
      </c>
      <c r="J50" s="87"/>
      <c r="K50" s="221"/>
      <c r="L50" s="213"/>
      <c r="M50" s="212"/>
      <c r="N50" s="212"/>
      <c r="O50" s="212"/>
      <c r="P50" s="222"/>
      <c r="Q50" s="215"/>
      <c r="R50" s="212"/>
      <c r="S50" s="212"/>
      <c r="T50" s="212"/>
      <c r="U50" s="212"/>
      <c r="V50" s="217"/>
      <c r="W50" s="218"/>
      <c r="X50" s="224"/>
      <c r="Y50" s="218"/>
      <c r="Z50" s="218"/>
      <c r="AA50" s="218"/>
      <c r="AB50" s="218"/>
    </row>
    <row r="51" spans="1:28" ht="18.75" customHeight="1">
      <c r="A51" s="219" t="s">
        <v>208</v>
      </c>
      <c r="B51" s="220">
        <v>123</v>
      </c>
      <c r="C51" s="23">
        <v>1</v>
      </c>
      <c r="D51" s="23">
        <v>3</v>
      </c>
      <c r="E51" s="23">
        <v>0</v>
      </c>
      <c r="F51" s="23">
        <v>8</v>
      </c>
      <c r="G51" s="23">
        <v>6</v>
      </c>
      <c r="H51" s="23">
        <v>3</v>
      </c>
      <c r="I51" s="23">
        <v>0</v>
      </c>
      <c r="J51" s="87">
        <v>1</v>
      </c>
      <c r="K51" s="221">
        <v>0</v>
      </c>
      <c r="L51" s="213">
        <v>2</v>
      </c>
      <c r="M51" s="211">
        <v>4</v>
      </c>
      <c r="N51" s="211">
        <v>3</v>
      </c>
      <c r="O51" s="211">
        <v>6</v>
      </c>
      <c r="P51" s="222">
        <v>8</v>
      </c>
      <c r="Q51" s="214">
        <v>0</v>
      </c>
      <c r="R51" s="211">
        <v>2</v>
      </c>
      <c r="S51" s="211">
        <v>3</v>
      </c>
      <c r="T51" s="211">
        <v>4</v>
      </c>
      <c r="U51" s="211">
        <v>6</v>
      </c>
      <c r="V51" s="216">
        <v>6</v>
      </c>
      <c r="W51" s="209" t="s">
        <v>207</v>
      </c>
      <c r="X51" s="211">
        <v>0</v>
      </c>
      <c r="Y51" s="211">
        <v>4</v>
      </c>
      <c r="Z51" s="211">
        <v>2</v>
      </c>
      <c r="AA51" s="211">
        <v>4</v>
      </c>
      <c r="AB51" s="213">
        <v>0</v>
      </c>
    </row>
    <row r="52" spans="1:28" ht="18.75" customHeight="1">
      <c r="A52" s="219"/>
      <c r="B52" s="220"/>
      <c r="C52" s="23"/>
      <c r="D52" s="23">
        <v>2</v>
      </c>
      <c r="E52" s="23">
        <v>3</v>
      </c>
      <c r="F52" s="23">
        <v>7</v>
      </c>
      <c r="G52" s="23">
        <v>8</v>
      </c>
      <c r="H52" s="23">
        <v>12</v>
      </c>
      <c r="I52" s="23">
        <v>15</v>
      </c>
      <c r="J52" s="87"/>
      <c r="K52" s="221"/>
      <c r="L52" s="213"/>
      <c r="M52" s="212"/>
      <c r="N52" s="212"/>
      <c r="O52" s="212"/>
      <c r="P52" s="222"/>
      <c r="Q52" s="215"/>
      <c r="R52" s="212"/>
      <c r="S52" s="212"/>
      <c r="T52" s="212"/>
      <c r="U52" s="212"/>
      <c r="V52" s="217"/>
      <c r="W52" s="210"/>
      <c r="X52" s="212"/>
      <c r="Y52" s="212"/>
      <c r="Z52" s="212"/>
      <c r="AA52" s="212"/>
      <c r="AB52" s="213"/>
    </row>
    <row r="53" spans="1:6" ht="17.25" customHeight="1">
      <c r="A53" s="35" t="s">
        <v>205</v>
      </c>
      <c r="F53" s="32" t="s">
        <v>209</v>
      </c>
    </row>
  </sheetData>
  <sheetProtection/>
  <mergeCells count="417">
    <mergeCell ref="S2:AB2"/>
    <mergeCell ref="A3:A5"/>
    <mergeCell ref="B3:B5"/>
    <mergeCell ref="C3:G4"/>
    <mergeCell ref="H3:J3"/>
    <mergeCell ref="K3:P4"/>
    <mergeCell ref="Q3:V4"/>
    <mergeCell ref="W3:AB4"/>
    <mergeCell ref="H4:J4"/>
    <mergeCell ref="A6:A7"/>
    <mergeCell ref="B6:B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X6:X7"/>
    <mergeCell ref="Y6:Y7"/>
    <mergeCell ref="Z6:Z7"/>
    <mergeCell ref="AA6:AA7"/>
    <mergeCell ref="AB6:AB7"/>
    <mergeCell ref="A8:A9"/>
    <mergeCell ref="B8:B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10:A11"/>
    <mergeCell ref="B10:B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12:A13"/>
    <mergeCell ref="B12:B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14:A15"/>
    <mergeCell ref="B14:B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16:A17"/>
    <mergeCell ref="B16:B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18:A19"/>
    <mergeCell ref="B18:B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20:A21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2:A23"/>
    <mergeCell ref="B22:B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S27:AB27"/>
    <mergeCell ref="A28:A30"/>
    <mergeCell ref="B28:B30"/>
    <mergeCell ref="C28:G29"/>
    <mergeCell ref="H28:J28"/>
    <mergeCell ref="K28:P29"/>
    <mergeCell ref="Q28:V29"/>
    <mergeCell ref="W28:AB29"/>
    <mergeCell ref="H29:J29"/>
    <mergeCell ref="A31:A32"/>
    <mergeCell ref="B31:B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33:A34"/>
    <mergeCell ref="B33:B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35:A36"/>
    <mergeCell ref="B35:B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37:A38"/>
    <mergeCell ref="B37:B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39:A40"/>
    <mergeCell ref="B39:B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41:A42"/>
    <mergeCell ref="B41:B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43:A44"/>
    <mergeCell ref="B43:B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45:A46"/>
    <mergeCell ref="B45:B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47:A48"/>
    <mergeCell ref="B47:B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49:A50"/>
    <mergeCell ref="B49:B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51:A52"/>
    <mergeCell ref="B51:B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</mergeCells>
  <printOptions/>
  <pageMargins left="0.59" right="0.3937007874015748" top="0.7874015748031497" bottom="0.5905511811023623" header="0.5118110236220472" footer="0.5118110236220472"/>
  <pageSetup horizontalDpi="600" verticalDpi="600" orientation="landscape" paperSize="9" scale="79" r:id="rId2"/>
  <rowBreaks count="1" manualBreakCount="1">
    <brk id="25" max="27" man="1"/>
  </rowBreaks>
  <colBreaks count="1" manualBreakCount="1">
    <brk id="2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50390625" style="32" customWidth="1"/>
    <col min="2" max="2" width="6.50390625" style="32" customWidth="1"/>
    <col min="3" max="10" width="9.00390625" style="32" customWidth="1"/>
    <col min="11" max="28" width="4.875" style="32" customWidth="1"/>
    <col min="29" max="16384" width="9.00390625" style="32" customWidth="1"/>
  </cols>
  <sheetData>
    <row r="1" s="96" customFormat="1" ht="18" customHeight="1">
      <c r="A1" s="96" t="s">
        <v>210</v>
      </c>
    </row>
    <row r="2" spans="9:11" s="19" customFormat="1" ht="18" customHeight="1">
      <c r="I2" s="19" t="s">
        <v>181</v>
      </c>
      <c r="K2" s="19" t="s">
        <v>34</v>
      </c>
    </row>
    <row r="3" spans="1:14" s="19" customFormat="1" ht="17.25" customHeight="1">
      <c r="A3" s="219" t="s">
        <v>23</v>
      </c>
      <c r="B3" s="219" t="s">
        <v>8</v>
      </c>
      <c r="C3" s="219" t="s">
        <v>211</v>
      </c>
      <c r="D3" s="219"/>
      <c r="E3" s="219"/>
      <c r="F3" s="219"/>
      <c r="G3" s="246"/>
      <c r="H3" s="247" t="s">
        <v>212</v>
      </c>
      <c r="I3" s="219"/>
      <c r="J3" s="219"/>
      <c r="K3" s="219"/>
      <c r="L3" s="219"/>
      <c r="M3" s="219"/>
      <c r="N3" s="219"/>
    </row>
    <row r="4" spans="1:14" s="99" customFormat="1" ht="17.25" customHeight="1">
      <c r="A4" s="219"/>
      <c r="B4" s="219"/>
      <c r="C4" s="68" t="s">
        <v>213</v>
      </c>
      <c r="D4" s="68" t="s">
        <v>214</v>
      </c>
      <c r="E4" s="68" t="s">
        <v>215</v>
      </c>
      <c r="F4" s="68" t="s">
        <v>216</v>
      </c>
      <c r="G4" s="97" t="s">
        <v>217</v>
      </c>
      <c r="H4" s="98" t="s">
        <v>218</v>
      </c>
      <c r="I4" s="68" t="s">
        <v>219</v>
      </c>
      <c r="J4" s="68" t="s">
        <v>220</v>
      </c>
      <c r="K4" s="219" t="s">
        <v>221</v>
      </c>
      <c r="L4" s="219"/>
      <c r="M4" s="219" t="s">
        <v>222</v>
      </c>
      <c r="N4" s="219"/>
    </row>
    <row r="5" spans="1:14" s="19" customFormat="1" ht="17.25" customHeight="1">
      <c r="A5" s="81" t="s">
        <v>3</v>
      </c>
      <c r="B5" s="81">
        <v>418</v>
      </c>
      <c r="C5" s="81">
        <v>1</v>
      </c>
      <c r="D5" s="81">
        <v>2</v>
      </c>
      <c r="E5" s="243"/>
      <c r="F5" s="81">
        <v>1</v>
      </c>
      <c r="G5" s="100">
        <v>4</v>
      </c>
      <c r="H5" s="101">
        <v>10</v>
      </c>
      <c r="I5" s="81">
        <v>10</v>
      </c>
      <c r="J5" s="81">
        <v>20</v>
      </c>
      <c r="K5" s="218">
        <v>70</v>
      </c>
      <c r="L5" s="218"/>
      <c r="M5" s="218">
        <v>300</v>
      </c>
      <c r="N5" s="218"/>
    </row>
    <row r="6" spans="1:14" s="19" customFormat="1" ht="17.25" customHeight="1">
      <c r="A6" s="81" t="s">
        <v>4</v>
      </c>
      <c r="B6" s="81">
        <v>418</v>
      </c>
      <c r="C6" s="81">
        <v>1</v>
      </c>
      <c r="D6" s="81">
        <v>2</v>
      </c>
      <c r="E6" s="244"/>
      <c r="F6" s="81">
        <v>1</v>
      </c>
      <c r="G6" s="100">
        <v>4</v>
      </c>
      <c r="H6" s="101">
        <v>10</v>
      </c>
      <c r="I6" s="81">
        <v>10</v>
      </c>
      <c r="J6" s="81">
        <v>20</v>
      </c>
      <c r="K6" s="218">
        <v>70</v>
      </c>
      <c r="L6" s="218"/>
      <c r="M6" s="218">
        <v>300</v>
      </c>
      <c r="N6" s="218"/>
    </row>
    <row r="7" spans="1:14" s="19" customFormat="1" ht="17.25" customHeight="1">
      <c r="A7" s="81" t="s">
        <v>5</v>
      </c>
      <c r="B7" s="81">
        <v>418</v>
      </c>
      <c r="C7" s="81">
        <v>1</v>
      </c>
      <c r="D7" s="81">
        <v>2</v>
      </c>
      <c r="E7" s="244"/>
      <c r="F7" s="81">
        <v>1</v>
      </c>
      <c r="G7" s="100">
        <v>5</v>
      </c>
      <c r="H7" s="101">
        <v>10</v>
      </c>
      <c r="I7" s="81">
        <v>10</v>
      </c>
      <c r="J7" s="81">
        <v>20</v>
      </c>
      <c r="K7" s="218">
        <v>70</v>
      </c>
      <c r="L7" s="218"/>
      <c r="M7" s="218">
        <v>299</v>
      </c>
      <c r="N7" s="218"/>
    </row>
    <row r="8" spans="1:14" s="19" customFormat="1" ht="17.25" customHeight="1">
      <c r="A8" s="81" t="s">
        <v>6</v>
      </c>
      <c r="B8" s="81">
        <v>418</v>
      </c>
      <c r="C8" s="81">
        <v>1</v>
      </c>
      <c r="D8" s="81">
        <v>3</v>
      </c>
      <c r="E8" s="244"/>
      <c r="F8" s="81">
        <v>1</v>
      </c>
      <c r="G8" s="100">
        <v>5</v>
      </c>
      <c r="H8" s="101">
        <v>10</v>
      </c>
      <c r="I8" s="81">
        <v>10</v>
      </c>
      <c r="J8" s="81">
        <v>20</v>
      </c>
      <c r="K8" s="218">
        <v>70</v>
      </c>
      <c r="L8" s="218"/>
      <c r="M8" s="218">
        <v>298</v>
      </c>
      <c r="N8" s="218"/>
    </row>
    <row r="9" spans="1:14" s="19" customFormat="1" ht="17.25" customHeight="1">
      <c r="A9" s="81" t="s">
        <v>7</v>
      </c>
      <c r="B9" s="81">
        <v>420</v>
      </c>
      <c r="C9" s="81">
        <v>1</v>
      </c>
      <c r="D9" s="81">
        <v>2</v>
      </c>
      <c r="E9" s="244"/>
      <c r="F9" s="81">
        <v>1</v>
      </c>
      <c r="G9" s="100">
        <v>6</v>
      </c>
      <c r="H9" s="101">
        <v>10</v>
      </c>
      <c r="I9" s="81">
        <v>10</v>
      </c>
      <c r="J9" s="81">
        <v>20</v>
      </c>
      <c r="K9" s="218">
        <v>70</v>
      </c>
      <c r="L9" s="218"/>
      <c r="M9" s="218">
        <v>300</v>
      </c>
      <c r="N9" s="218"/>
    </row>
    <row r="10" spans="1:14" s="19" customFormat="1" ht="17.25" customHeight="1">
      <c r="A10" s="81" t="s">
        <v>28</v>
      </c>
      <c r="B10" s="81">
        <v>420</v>
      </c>
      <c r="C10" s="81">
        <v>1</v>
      </c>
      <c r="D10" s="81">
        <v>2</v>
      </c>
      <c r="E10" s="244"/>
      <c r="F10" s="81">
        <v>1</v>
      </c>
      <c r="G10" s="100">
        <v>6</v>
      </c>
      <c r="H10" s="101">
        <v>10</v>
      </c>
      <c r="I10" s="81">
        <v>10</v>
      </c>
      <c r="J10" s="81">
        <v>20</v>
      </c>
      <c r="K10" s="218">
        <v>70</v>
      </c>
      <c r="L10" s="218"/>
      <c r="M10" s="218">
        <v>300</v>
      </c>
      <c r="N10" s="218"/>
    </row>
    <row r="11" spans="1:14" s="19" customFormat="1" ht="17.25" customHeight="1">
      <c r="A11" s="81" t="s">
        <v>29</v>
      </c>
      <c r="B11" s="81">
        <v>420</v>
      </c>
      <c r="C11" s="81">
        <v>1</v>
      </c>
      <c r="D11" s="81">
        <v>3</v>
      </c>
      <c r="E11" s="244"/>
      <c r="F11" s="81">
        <v>1</v>
      </c>
      <c r="G11" s="100">
        <v>5</v>
      </c>
      <c r="H11" s="101">
        <v>10</v>
      </c>
      <c r="I11" s="81">
        <v>10</v>
      </c>
      <c r="J11" s="81">
        <v>20</v>
      </c>
      <c r="K11" s="218">
        <v>70</v>
      </c>
      <c r="L11" s="218"/>
      <c r="M11" s="218">
        <v>300</v>
      </c>
      <c r="N11" s="218"/>
    </row>
    <row r="12" spans="1:14" s="19" customFormat="1" ht="17.25" customHeight="1">
      <c r="A12" s="81" t="s">
        <v>223</v>
      </c>
      <c r="B12" s="81">
        <v>419</v>
      </c>
      <c r="C12" s="81">
        <v>1</v>
      </c>
      <c r="D12" s="81">
        <v>3</v>
      </c>
      <c r="E12" s="244"/>
      <c r="F12" s="81">
        <v>1</v>
      </c>
      <c r="G12" s="100">
        <v>4</v>
      </c>
      <c r="H12" s="101">
        <v>10</v>
      </c>
      <c r="I12" s="81">
        <v>10</v>
      </c>
      <c r="J12" s="81">
        <v>20</v>
      </c>
      <c r="K12" s="218">
        <v>70</v>
      </c>
      <c r="L12" s="218"/>
      <c r="M12" s="218">
        <v>300</v>
      </c>
      <c r="N12" s="218"/>
    </row>
    <row r="13" spans="1:14" s="19" customFormat="1" ht="17.25" customHeight="1">
      <c r="A13" s="81" t="s">
        <v>224</v>
      </c>
      <c r="B13" s="81">
        <v>419</v>
      </c>
      <c r="C13" s="81">
        <v>1</v>
      </c>
      <c r="D13" s="81">
        <v>2</v>
      </c>
      <c r="E13" s="245"/>
      <c r="F13" s="81">
        <v>1</v>
      </c>
      <c r="G13" s="100">
        <v>5</v>
      </c>
      <c r="H13" s="101">
        <v>10</v>
      </c>
      <c r="I13" s="81">
        <v>10</v>
      </c>
      <c r="J13" s="81">
        <v>20</v>
      </c>
      <c r="K13" s="218">
        <v>70</v>
      </c>
      <c r="L13" s="218"/>
      <c r="M13" s="218">
        <v>300</v>
      </c>
      <c r="N13" s="218"/>
    </row>
    <row r="14" spans="1:14" s="19" customFormat="1" ht="17.25" customHeight="1">
      <c r="A14" s="81" t="s">
        <v>32</v>
      </c>
      <c r="B14" s="81">
        <v>420</v>
      </c>
      <c r="C14" s="81">
        <v>1</v>
      </c>
      <c r="D14" s="81">
        <v>3</v>
      </c>
      <c r="E14" s="81">
        <v>1</v>
      </c>
      <c r="F14" s="81">
        <v>5</v>
      </c>
      <c r="G14" s="100">
        <v>10</v>
      </c>
      <c r="H14" s="101">
        <v>0</v>
      </c>
      <c r="I14" s="81">
        <v>10</v>
      </c>
      <c r="J14" s="81">
        <v>20</v>
      </c>
      <c r="K14" s="218">
        <v>62</v>
      </c>
      <c r="L14" s="218"/>
      <c r="M14" s="218">
        <v>308</v>
      </c>
      <c r="N14" s="218"/>
    </row>
    <row r="15" spans="1:20" s="19" customFormat="1" ht="17.25" customHeight="1">
      <c r="A15" s="81" t="s">
        <v>116</v>
      </c>
      <c r="B15" s="81">
        <v>614</v>
      </c>
      <c r="C15" s="81">
        <v>1</v>
      </c>
      <c r="D15" s="81">
        <v>3</v>
      </c>
      <c r="E15" s="81">
        <v>2</v>
      </c>
      <c r="F15" s="81">
        <v>9</v>
      </c>
      <c r="G15" s="100">
        <v>16</v>
      </c>
      <c r="H15" s="101"/>
      <c r="I15" s="81">
        <v>16</v>
      </c>
      <c r="J15" s="81">
        <v>32</v>
      </c>
      <c r="K15" s="218">
        <v>112</v>
      </c>
      <c r="L15" s="218"/>
      <c r="M15" s="218">
        <v>423</v>
      </c>
      <c r="N15" s="218"/>
      <c r="T15" s="22"/>
    </row>
    <row r="16" spans="1:20" s="19" customFormat="1" ht="17.25" customHeight="1">
      <c r="A16" s="81" t="s">
        <v>117</v>
      </c>
      <c r="B16" s="81">
        <v>594</v>
      </c>
      <c r="C16" s="81">
        <v>1</v>
      </c>
      <c r="D16" s="81">
        <v>3</v>
      </c>
      <c r="E16" s="81">
        <v>2</v>
      </c>
      <c r="F16" s="81">
        <v>10</v>
      </c>
      <c r="G16" s="100">
        <v>16</v>
      </c>
      <c r="H16" s="101"/>
      <c r="I16" s="81">
        <v>16</v>
      </c>
      <c r="J16" s="81">
        <v>32</v>
      </c>
      <c r="K16" s="218">
        <v>107</v>
      </c>
      <c r="L16" s="218"/>
      <c r="M16" s="218">
        <v>407</v>
      </c>
      <c r="N16" s="218"/>
      <c r="T16" s="22"/>
    </row>
    <row r="17" spans="1:20" s="19" customFormat="1" ht="17.25" customHeight="1">
      <c r="A17" s="81" t="s">
        <v>118</v>
      </c>
      <c r="B17" s="81">
        <v>598</v>
      </c>
      <c r="C17" s="81">
        <v>1</v>
      </c>
      <c r="D17" s="81">
        <v>3</v>
      </c>
      <c r="E17" s="81">
        <v>2</v>
      </c>
      <c r="F17" s="81">
        <v>10</v>
      </c>
      <c r="G17" s="100">
        <v>16</v>
      </c>
      <c r="H17" s="101"/>
      <c r="I17" s="81">
        <v>16</v>
      </c>
      <c r="J17" s="81">
        <v>32</v>
      </c>
      <c r="K17" s="218">
        <v>112</v>
      </c>
      <c r="L17" s="218"/>
      <c r="M17" s="218">
        <v>406</v>
      </c>
      <c r="N17" s="218"/>
      <c r="T17" s="22"/>
    </row>
    <row r="18" spans="1:20" s="19" customFormat="1" ht="17.25" customHeight="1">
      <c r="A18" s="81" t="s">
        <v>137</v>
      </c>
      <c r="B18" s="81">
        <v>590</v>
      </c>
      <c r="C18" s="81">
        <v>1</v>
      </c>
      <c r="D18" s="81">
        <v>3</v>
      </c>
      <c r="E18" s="81">
        <v>2</v>
      </c>
      <c r="F18" s="81">
        <v>10</v>
      </c>
      <c r="G18" s="100">
        <v>16</v>
      </c>
      <c r="H18" s="101"/>
      <c r="I18" s="81">
        <v>16</v>
      </c>
      <c r="J18" s="81">
        <v>32</v>
      </c>
      <c r="K18" s="218">
        <v>110</v>
      </c>
      <c r="L18" s="218"/>
      <c r="M18" s="218">
        <v>400</v>
      </c>
      <c r="N18" s="218"/>
      <c r="T18" s="22"/>
    </row>
    <row r="19" spans="1:20" s="19" customFormat="1" ht="17.25" customHeight="1">
      <c r="A19" s="81" t="s">
        <v>140</v>
      </c>
      <c r="B19" s="81">
        <f>SUM(C19:M19)</f>
        <v>607</v>
      </c>
      <c r="C19" s="81">
        <v>1</v>
      </c>
      <c r="D19" s="81">
        <v>3</v>
      </c>
      <c r="E19" s="81">
        <v>2</v>
      </c>
      <c r="F19" s="81">
        <v>10</v>
      </c>
      <c r="G19" s="100">
        <v>16</v>
      </c>
      <c r="H19" s="101"/>
      <c r="I19" s="81">
        <v>16</v>
      </c>
      <c r="J19" s="81">
        <v>32</v>
      </c>
      <c r="K19" s="218">
        <v>110</v>
      </c>
      <c r="L19" s="218"/>
      <c r="M19" s="218">
        <v>417</v>
      </c>
      <c r="N19" s="218"/>
      <c r="T19" s="22"/>
    </row>
    <row r="20" spans="1:20" s="19" customFormat="1" ht="17.25" customHeight="1">
      <c r="A20" s="81" t="s">
        <v>141</v>
      </c>
      <c r="B20" s="81">
        <f>SUM(C20:M20)</f>
        <v>616</v>
      </c>
      <c r="C20" s="81">
        <v>1</v>
      </c>
      <c r="D20" s="81">
        <v>3</v>
      </c>
      <c r="E20" s="81">
        <v>2</v>
      </c>
      <c r="F20" s="81">
        <v>10</v>
      </c>
      <c r="G20" s="100">
        <v>16</v>
      </c>
      <c r="H20" s="101">
        <v>0</v>
      </c>
      <c r="I20" s="81">
        <v>16</v>
      </c>
      <c r="J20" s="81">
        <v>32</v>
      </c>
      <c r="K20" s="218">
        <v>109</v>
      </c>
      <c r="L20" s="218"/>
      <c r="M20" s="218">
        <v>427</v>
      </c>
      <c r="N20" s="218"/>
      <c r="T20" s="22"/>
    </row>
    <row r="21" spans="1:20" s="19" customFormat="1" ht="17.25" customHeight="1">
      <c r="A21" s="81" t="s">
        <v>142</v>
      </c>
      <c r="B21" s="81">
        <f>SUM(C21:M21)</f>
        <v>629</v>
      </c>
      <c r="C21" s="81">
        <v>1</v>
      </c>
      <c r="D21" s="81">
        <v>3</v>
      </c>
      <c r="E21" s="81">
        <v>2</v>
      </c>
      <c r="F21" s="81">
        <v>9</v>
      </c>
      <c r="G21" s="100">
        <v>16</v>
      </c>
      <c r="H21" s="101">
        <v>0</v>
      </c>
      <c r="I21" s="81">
        <v>16</v>
      </c>
      <c r="J21" s="81">
        <v>32</v>
      </c>
      <c r="K21" s="218">
        <v>110</v>
      </c>
      <c r="L21" s="218"/>
      <c r="M21" s="218">
        <v>440</v>
      </c>
      <c r="N21" s="218"/>
      <c r="T21" s="22"/>
    </row>
    <row r="22" spans="1:20" s="19" customFormat="1" ht="17.25" customHeight="1">
      <c r="A22" s="81" t="s">
        <v>225</v>
      </c>
      <c r="B22" s="81">
        <f>SUM(C22:M22)</f>
        <v>635</v>
      </c>
      <c r="C22" s="81">
        <v>1</v>
      </c>
      <c r="D22" s="81">
        <v>3</v>
      </c>
      <c r="E22" s="81">
        <v>2</v>
      </c>
      <c r="F22" s="81">
        <v>8</v>
      </c>
      <c r="G22" s="100">
        <v>16</v>
      </c>
      <c r="H22" s="101">
        <v>0</v>
      </c>
      <c r="I22" s="81">
        <v>16</v>
      </c>
      <c r="J22" s="81">
        <v>32</v>
      </c>
      <c r="K22" s="218">
        <v>107</v>
      </c>
      <c r="L22" s="218"/>
      <c r="M22" s="218">
        <v>450</v>
      </c>
      <c r="N22" s="218"/>
      <c r="T22" s="22"/>
    </row>
    <row r="23" spans="1:14" s="19" customFormat="1" ht="17.25" customHeight="1">
      <c r="A23" s="81" t="s">
        <v>155</v>
      </c>
      <c r="B23" s="81">
        <f>SUM(C23:M23)</f>
        <v>640</v>
      </c>
      <c r="C23" s="81">
        <v>1</v>
      </c>
      <c r="D23" s="81">
        <v>3</v>
      </c>
      <c r="E23" s="81">
        <v>2</v>
      </c>
      <c r="F23" s="81">
        <v>9</v>
      </c>
      <c r="G23" s="100">
        <v>16</v>
      </c>
      <c r="H23" s="101"/>
      <c r="I23" s="81">
        <v>16</v>
      </c>
      <c r="J23" s="81">
        <v>32</v>
      </c>
      <c r="K23" s="218">
        <v>112</v>
      </c>
      <c r="L23" s="218"/>
      <c r="M23" s="218">
        <v>449</v>
      </c>
      <c r="N23" s="218"/>
    </row>
    <row r="24" spans="1:14" s="19" customFormat="1" ht="17.25" customHeight="1">
      <c r="A24" s="81" t="s">
        <v>156</v>
      </c>
      <c r="B24" s="81">
        <v>632</v>
      </c>
      <c r="C24" s="81">
        <v>1</v>
      </c>
      <c r="D24" s="81">
        <v>3</v>
      </c>
      <c r="E24" s="81">
        <v>2</v>
      </c>
      <c r="F24" s="81">
        <v>9</v>
      </c>
      <c r="G24" s="100">
        <v>15</v>
      </c>
      <c r="H24" s="101"/>
      <c r="I24" s="81">
        <v>15</v>
      </c>
      <c r="J24" s="81">
        <v>30</v>
      </c>
      <c r="K24" s="241">
        <v>108</v>
      </c>
      <c r="L24" s="242"/>
      <c r="M24" s="241">
        <v>449</v>
      </c>
      <c r="N24" s="242"/>
    </row>
    <row r="25" spans="1:14" s="19" customFormat="1" ht="17.25" customHeight="1">
      <c r="A25" s="81" t="s">
        <v>157</v>
      </c>
      <c r="B25" s="81">
        <v>594</v>
      </c>
      <c r="C25" s="81">
        <v>1</v>
      </c>
      <c r="D25" s="81">
        <v>3</v>
      </c>
      <c r="E25" s="81">
        <v>2</v>
      </c>
      <c r="F25" s="81">
        <v>9</v>
      </c>
      <c r="G25" s="100">
        <v>15</v>
      </c>
      <c r="H25" s="101"/>
      <c r="I25" s="81">
        <v>15</v>
      </c>
      <c r="J25" s="81">
        <v>30</v>
      </c>
      <c r="K25" s="241">
        <v>107</v>
      </c>
      <c r="L25" s="242"/>
      <c r="M25" s="241">
        <v>412</v>
      </c>
      <c r="N25" s="242"/>
    </row>
    <row r="26" spans="1:3" ht="13.5">
      <c r="A26" s="103" t="s">
        <v>205</v>
      </c>
      <c r="C26" s="19" t="s">
        <v>226</v>
      </c>
    </row>
    <row r="27" spans="1:3" ht="13.5">
      <c r="A27" s="103"/>
      <c r="C27" s="19"/>
    </row>
    <row r="28" spans="1:3" ht="13.5">
      <c r="A28" s="103"/>
      <c r="C28" s="19"/>
    </row>
    <row r="29" spans="1:3" ht="13.5">
      <c r="A29" s="103"/>
      <c r="C29" s="19"/>
    </row>
    <row r="30" spans="1:3" ht="13.5">
      <c r="A30" s="103"/>
      <c r="C30" s="19"/>
    </row>
    <row r="31" spans="1:3" ht="13.5">
      <c r="A31" s="103"/>
      <c r="C31" s="19"/>
    </row>
    <row r="32" spans="1:3" ht="13.5">
      <c r="A32" s="103"/>
      <c r="C32" s="19"/>
    </row>
  </sheetData>
  <sheetProtection/>
  <mergeCells count="49">
    <mergeCell ref="A3:A4"/>
    <mergeCell ref="B3:B4"/>
    <mergeCell ref="C3:G3"/>
    <mergeCell ref="H3:N3"/>
    <mergeCell ref="K4:L4"/>
    <mergeCell ref="M4:N4"/>
    <mergeCell ref="E5:E13"/>
    <mergeCell ref="K5:L5"/>
    <mergeCell ref="M5:N5"/>
    <mergeCell ref="K6:L6"/>
    <mergeCell ref="M6:N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5:L25"/>
    <mergeCell ref="M25:N25"/>
    <mergeCell ref="K22:L22"/>
    <mergeCell ref="M22:N22"/>
    <mergeCell ref="K23:L23"/>
    <mergeCell ref="M23:N23"/>
    <mergeCell ref="K24:L24"/>
    <mergeCell ref="M24:N24"/>
  </mergeCells>
  <printOptions/>
  <pageMargins left="0.59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50390625" style="32" customWidth="1"/>
    <col min="2" max="2" width="6.50390625" style="32" customWidth="1"/>
    <col min="3" max="10" width="9.00390625" style="32" customWidth="1"/>
    <col min="11" max="28" width="4.875" style="32" customWidth="1"/>
    <col min="29" max="16384" width="9.00390625" style="32" customWidth="1"/>
  </cols>
  <sheetData>
    <row r="1" spans="1:9" ht="18" customHeight="1">
      <c r="A1" s="73" t="s">
        <v>227</v>
      </c>
      <c r="B1" s="73"/>
      <c r="C1" s="73"/>
      <c r="D1" s="73"/>
      <c r="E1" s="73"/>
      <c r="F1" s="73"/>
      <c r="G1" s="73"/>
      <c r="H1" s="73"/>
      <c r="I1" s="73"/>
    </row>
    <row r="2" spans="5:8" ht="14.25" customHeight="1">
      <c r="E2" s="32" t="s">
        <v>228</v>
      </c>
      <c r="H2" s="74" t="s">
        <v>229</v>
      </c>
    </row>
    <row r="3" spans="1:8" ht="17.25" customHeight="1">
      <c r="A3" s="219" t="s">
        <v>230</v>
      </c>
      <c r="B3" s="219" t="s">
        <v>8</v>
      </c>
      <c r="C3" s="196" t="s">
        <v>231</v>
      </c>
      <c r="D3" s="196"/>
      <c r="E3" s="196"/>
      <c r="F3" s="196" t="s">
        <v>232</v>
      </c>
      <c r="G3" s="196"/>
      <c r="H3" s="219" t="s">
        <v>233</v>
      </c>
    </row>
    <row r="4" spans="1:9" ht="17.25" customHeight="1">
      <c r="A4" s="219"/>
      <c r="B4" s="219"/>
      <c r="C4" s="104" t="s">
        <v>234</v>
      </c>
      <c r="D4" s="105" t="s">
        <v>235</v>
      </c>
      <c r="E4" s="104" t="s">
        <v>236</v>
      </c>
      <c r="F4" s="106" t="s">
        <v>237</v>
      </c>
      <c r="G4" s="106" t="s">
        <v>238</v>
      </c>
      <c r="H4" s="219"/>
      <c r="I4" s="72"/>
    </row>
    <row r="5" spans="1:8" ht="17.25" customHeight="1">
      <c r="A5" s="30" t="s">
        <v>3</v>
      </c>
      <c r="B5" s="28">
        <v>1011</v>
      </c>
      <c r="C5" s="28">
        <v>6</v>
      </c>
      <c r="D5" s="28">
        <v>483</v>
      </c>
      <c r="E5" s="28">
        <v>98</v>
      </c>
      <c r="F5" s="28">
        <v>97</v>
      </c>
      <c r="G5" s="28">
        <v>308</v>
      </c>
      <c r="H5" s="28">
        <v>19</v>
      </c>
    </row>
    <row r="6" spans="1:8" ht="17.25" customHeight="1">
      <c r="A6" s="30" t="s">
        <v>4</v>
      </c>
      <c r="B6" s="28">
        <v>1074</v>
      </c>
      <c r="C6" s="28">
        <v>3</v>
      </c>
      <c r="D6" s="28">
        <v>531</v>
      </c>
      <c r="E6" s="28">
        <v>104</v>
      </c>
      <c r="F6" s="28">
        <v>95</v>
      </c>
      <c r="G6" s="28">
        <v>322</v>
      </c>
      <c r="H6" s="28">
        <v>19</v>
      </c>
    </row>
    <row r="7" spans="1:8" ht="17.25" customHeight="1">
      <c r="A7" s="30" t="s">
        <v>5</v>
      </c>
      <c r="B7" s="28">
        <v>1104</v>
      </c>
      <c r="C7" s="28">
        <v>3</v>
      </c>
      <c r="D7" s="28">
        <v>548</v>
      </c>
      <c r="E7" s="28">
        <v>107</v>
      </c>
      <c r="F7" s="28">
        <v>92</v>
      </c>
      <c r="G7" s="28">
        <v>329</v>
      </c>
      <c r="H7" s="28">
        <v>25</v>
      </c>
    </row>
    <row r="8" spans="1:8" ht="17.25" customHeight="1">
      <c r="A8" s="30" t="s">
        <v>6</v>
      </c>
      <c r="B8" s="28">
        <v>1117</v>
      </c>
      <c r="C8" s="28">
        <v>2</v>
      </c>
      <c r="D8" s="28">
        <v>560</v>
      </c>
      <c r="E8" s="28">
        <v>108</v>
      </c>
      <c r="F8" s="28">
        <v>91</v>
      </c>
      <c r="G8" s="28">
        <v>331</v>
      </c>
      <c r="H8" s="28">
        <v>25</v>
      </c>
    </row>
    <row r="9" spans="1:8" ht="17.25" customHeight="1">
      <c r="A9" s="30" t="s">
        <v>7</v>
      </c>
      <c r="B9" s="28">
        <v>1145</v>
      </c>
      <c r="C9" s="28">
        <v>2</v>
      </c>
      <c r="D9" s="28">
        <v>571</v>
      </c>
      <c r="E9" s="28">
        <v>114</v>
      </c>
      <c r="F9" s="28">
        <v>90</v>
      </c>
      <c r="G9" s="28">
        <v>342</v>
      </c>
      <c r="H9" s="28">
        <v>26</v>
      </c>
    </row>
    <row r="10" spans="1:8" ht="17.25" customHeight="1">
      <c r="A10" s="30" t="s">
        <v>28</v>
      </c>
      <c r="B10" s="28">
        <v>1167</v>
      </c>
      <c r="C10" s="28">
        <v>2</v>
      </c>
      <c r="D10" s="28">
        <v>585</v>
      </c>
      <c r="E10" s="28">
        <v>116</v>
      </c>
      <c r="F10" s="28">
        <v>92</v>
      </c>
      <c r="G10" s="28">
        <v>346</v>
      </c>
      <c r="H10" s="28">
        <v>26</v>
      </c>
    </row>
    <row r="11" spans="1:8" ht="17.25" customHeight="1">
      <c r="A11" s="30" t="s">
        <v>29</v>
      </c>
      <c r="B11" s="28">
        <v>1210</v>
      </c>
      <c r="C11" s="28">
        <v>3</v>
      </c>
      <c r="D11" s="28">
        <v>615</v>
      </c>
      <c r="E11" s="28">
        <v>123</v>
      </c>
      <c r="F11" s="28">
        <v>86</v>
      </c>
      <c r="G11" s="28">
        <v>357</v>
      </c>
      <c r="H11" s="28">
        <v>26</v>
      </c>
    </row>
    <row r="12" spans="1:8" ht="17.25" customHeight="1">
      <c r="A12" s="30" t="s">
        <v>30</v>
      </c>
      <c r="B12" s="28">
        <v>1224</v>
      </c>
      <c r="C12" s="28">
        <v>1</v>
      </c>
      <c r="D12" s="28">
        <v>630</v>
      </c>
      <c r="E12" s="28">
        <v>124</v>
      </c>
      <c r="F12" s="28">
        <v>85</v>
      </c>
      <c r="G12" s="28">
        <v>358</v>
      </c>
      <c r="H12" s="28">
        <v>26</v>
      </c>
    </row>
    <row r="13" spans="1:8" ht="17.25" customHeight="1">
      <c r="A13" s="30" t="s">
        <v>31</v>
      </c>
      <c r="B13" s="29">
        <f>SUM(C13:H13)</f>
        <v>1240</v>
      </c>
      <c r="C13" s="29">
        <v>1</v>
      </c>
      <c r="D13" s="29">
        <v>644</v>
      </c>
      <c r="E13" s="29">
        <v>124</v>
      </c>
      <c r="F13" s="29">
        <v>85</v>
      </c>
      <c r="G13" s="29">
        <v>360</v>
      </c>
      <c r="H13" s="29">
        <v>26</v>
      </c>
    </row>
    <row r="14" spans="1:8" ht="17.25" customHeight="1">
      <c r="A14" s="30" t="s">
        <v>32</v>
      </c>
      <c r="B14" s="40">
        <v>1661</v>
      </c>
      <c r="C14" s="40">
        <v>1</v>
      </c>
      <c r="D14" s="40">
        <v>885</v>
      </c>
      <c r="E14" s="40">
        <v>144</v>
      </c>
      <c r="F14" s="40">
        <v>93</v>
      </c>
      <c r="G14" s="40">
        <v>538</v>
      </c>
      <c r="H14" s="40">
        <v>30</v>
      </c>
    </row>
    <row r="15" spans="1:8" ht="17.25" customHeight="1">
      <c r="A15" s="30" t="s">
        <v>116</v>
      </c>
      <c r="B15" s="41">
        <v>1726</v>
      </c>
      <c r="C15" s="40">
        <v>1</v>
      </c>
      <c r="D15" s="40">
        <v>929</v>
      </c>
      <c r="E15" s="40">
        <v>143</v>
      </c>
      <c r="F15" s="40">
        <v>92</v>
      </c>
      <c r="G15" s="40">
        <v>531</v>
      </c>
      <c r="H15" s="40">
        <v>30</v>
      </c>
    </row>
    <row r="16" spans="1:8" ht="17.25" customHeight="1">
      <c r="A16" s="30" t="s">
        <v>117</v>
      </c>
      <c r="B16" s="41">
        <v>2099</v>
      </c>
      <c r="C16" s="40">
        <v>4</v>
      </c>
      <c r="D16" s="40">
        <v>1132</v>
      </c>
      <c r="E16" s="40">
        <v>179</v>
      </c>
      <c r="F16" s="40">
        <v>111</v>
      </c>
      <c r="G16" s="40">
        <v>627</v>
      </c>
      <c r="H16" s="40">
        <v>46</v>
      </c>
    </row>
    <row r="17" spans="1:8" ht="17.25" customHeight="1">
      <c r="A17" s="30" t="s">
        <v>118</v>
      </c>
      <c r="B17" s="41">
        <v>1833</v>
      </c>
      <c r="C17" s="41">
        <v>4</v>
      </c>
      <c r="D17" s="41">
        <v>1021</v>
      </c>
      <c r="E17" s="41">
        <v>152</v>
      </c>
      <c r="F17" s="41">
        <v>84</v>
      </c>
      <c r="G17" s="41">
        <v>539</v>
      </c>
      <c r="H17" s="41">
        <v>33</v>
      </c>
    </row>
    <row r="18" spans="1:8" ht="17.25" customHeight="1">
      <c r="A18" s="30" t="s">
        <v>137</v>
      </c>
      <c r="B18" s="41">
        <f>SUM(C18:H18)</f>
        <v>1847</v>
      </c>
      <c r="C18" s="41">
        <v>4</v>
      </c>
      <c r="D18" s="41">
        <v>1036</v>
      </c>
      <c r="E18" s="41">
        <v>153</v>
      </c>
      <c r="F18" s="41">
        <v>83</v>
      </c>
      <c r="G18" s="41">
        <v>538</v>
      </c>
      <c r="H18" s="41">
        <v>33</v>
      </c>
    </row>
    <row r="19" spans="1:8" ht="17.25" customHeight="1">
      <c r="A19" s="30" t="s">
        <v>140</v>
      </c>
      <c r="B19" s="41">
        <v>1864</v>
      </c>
      <c r="C19" s="41">
        <v>1</v>
      </c>
      <c r="D19" s="41">
        <v>1048</v>
      </c>
      <c r="E19" s="41">
        <v>154</v>
      </c>
      <c r="F19" s="41">
        <v>80</v>
      </c>
      <c r="G19" s="41">
        <v>544</v>
      </c>
      <c r="H19" s="41">
        <v>34</v>
      </c>
    </row>
    <row r="20" spans="1:8" ht="17.25" customHeight="1">
      <c r="A20" s="30" t="s">
        <v>141</v>
      </c>
      <c r="B20" s="41">
        <f>SUM(C20:H20)</f>
        <v>1870</v>
      </c>
      <c r="C20" s="41">
        <v>1</v>
      </c>
      <c r="D20" s="41">
        <v>1054</v>
      </c>
      <c r="E20" s="41">
        <v>154</v>
      </c>
      <c r="F20" s="41">
        <v>79</v>
      </c>
      <c r="G20" s="41">
        <v>548</v>
      </c>
      <c r="H20" s="41">
        <v>34</v>
      </c>
    </row>
    <row r="21" spans="1:8" ht="17.25" customHeight="1">
      <c r="A21" s="30" t="s">
        <v>142</v>
      </c>
      <c r="B21" s="41">
        <f>SUM(C21:H21)</f>
        <v>1872</v>
      </c>
      <c r="C21" s="41">
        <v>1</v>
      </c>
      <c r="D21" s="41">
        <v>1054</v>
      </c>
      <c r="E21" s="41">
        <v>154</v>
      </c>
      <c r="F21" s="41">
        <v>77</v>
      </c>
      <c r="G21" s="41">
        <v>552</v>
      </c>
      <c r="H21" s="41">
        <v>34</v>
      </c>
    </row>
    <row r="22" spans="1:8" ht="17.25" customHeight="1">
      <c r="A22" s="30" t="s">
        <v>143</v>
      </c>
      <c r="B22" s="41">
        <f>SUM(C22:H22)</f>
        <v>1881</v>
      </c>
      <c r="C22" s="41">
        <v>1</v>
      </c>
      <c r="D22" s="41">
        <v>1060</v>
      </c>
      <c r="E22" s="41">
        <v>154</v>
      </c>
      <c r="F22" s="41">
        <v>77</v>
      </c>
      <c r="G22" s="41">
        <v>555</v>
      </c>
      <c r="H22" s="41">
        <v>34</v>
      </c>
    </row>
    <row r="23" spans="1:8" ht="17.25" customHeight="1">
      <c r="A23" s="30" t="s">
        <v>155</v>
      </c>
      <c r="B23" s="41">
        <v>1887</v>
      </c>
      <c r="C23" s="41">
        <v>1</v>
      </c>
      <c r="D23" s="41">
        <v>1066</v>
      </c>
      <c r="E23" s="41">
        <v>154</v>
      </c>
      <c r="F23" s="41">
        <v>74</v>
      </c>
      <c r="G23" s="41">
        <v>558</v>
      </c>
      <c r="H23" s="41">
        <v>34</v>
      </c>
    </row>
    <row r="24" spans="1:8" ht="17.25" customHeight="1">
      <c r="A24" s="30" t="s">
        <v>156</v>
      </c>
      <c r="B24" s="41">
        <v>1885</v>
      </c>
      <c r="C24" s="41">
        <v>1</v>
      </c>
      <c r="D24" s="41">
        <v>1068</v>
      </c>
      <c r="E24" s="41">
        <v>154</v>
      </c>
      <c r="F24" s="41">
        <v>72</v>
      </c>
      <c r="G24" s="41">
        <v>556</v>
      </c>
      <c r="H24" s="41">
        <v>34</v>
      </c>
    </row>
    <row r="25" ht="13.5">
      <c r="A25" s="107" t="s">
        <v>205</v>
      </c>
    </row>
  </sheetData>
  <sheetProtection/>
  <mergeCells count="5">
    <mergeCell ref="A3:A4"/>
    <mergeCell ref="B3:B4"/>
    <mergeCell ref="C3:E3"/>
    <mergeCell ref="F3:G3"/>
    <mergeCell ref="H3:H4"/>
  </mergeCells>
  <printOptions/>
  <pageMargins left="0.59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125" style="32" customWidth="1"/>
    <col min="2" max="23" width="7.125" style="32" customWidth="1"/>
    <col min="24" max="16384" width="9.00390625" style="32" customWidth="1"/>
  </cols>
  <sheetData>
    <row r="1" s="73" customFormat="1" ht="17.25">
      <c r="A1" s="73" t="s">
        <v>239</v>
      </c>
    </row>
    <row r="2" spans="1:23" s="73" customFormat="1" ht="13.5" customHeight="1">
      <c r="A2" s="246" t="s">
        <v>103</v>
      </c>
      <c r="B2" s="250" t="s">
        <v>108</v>
      </c>
      <c r="C2" s="251"/>
      <c r="D2" s="176">
        <v>18</v>
      </c>
      <c r="E2" s="248"/>
      <c r="F2" s="176">
        <v>19</v>
      </c>
      <c r="G2" s="248"/>
      <c r="H2" s="176">
        <v>20</v>
      </c>
      <c r="I2" s="248"/>
      <c r="J2" s="176">
        <v>21</v>
      </c>
      <c r="K2" s="248"/>
      <c r="L2" s="176">
        <v>22</v>
      </c>
      <c r="M2" s="248"/>
      <c r="N2" s="176">
        <v>23</v>
      </c>
      <c r="O2" s="248"/>
      <c r="P2" s="176">
        <v>24</v>
      </c>
      <c r="Q2" s="248"/>
      <c r="R2" s="176">
        <v>25</v>
      </c>
      <c r="S2" s="248"/>
      <c r="T2" s="176">
        <v>26</v>
      </c>
      <c r="U2" s="248"/>
      <c r="V2" s="176">
        <v>27</v>
      </c>
      <c r="W2" s="196"/>
    </row>
    <row r="3" spans="1:23" s="73" customFormat="1" ht="13.5" customHeight="1">
      <c r="A3" s="246"/>
      <c r="B3" s="83" t="s">
        <v>240</v>
      </c>
      <c r="C3" s="108" t="s">
        <v>212</v>
      </c>
      <c r="D3" s="83" t="s">
        <v>240</v>
      </c>
      <c r="E3" s="108" t="s">
        <v>212</v>
      </c>
      <c r="F3" s="83" t="s">
        <v>240</v>
      </c>
      <c r="G3" s="108" t="s">
        <v>212</v>
      </c>
      <c r="H3" s="83" t="s">
        <v>240</v>
      </c>
      <c r="I3" s="108" t="s">
        <v>212</v>
      </c>
      <c r="J3" s="83" t="s">
        <v>240</v>
      </c>
      <c r="K3" s="108" t="s">
        <v>212</v>
      </c>
      <c r="L3" s="83" t="s">
        <v>240</v>
      </c>
      <c r="M3" s="108" t="s">
        <v>212</v>
      </c>
      <c r="N3" s="83" t="s">
        <v>240</v>
      </c>
      <c r="O3" s="108" t="s">
        <v>212</v>
      </c>
      <c r="P3" s="83" t="s">
        <v>240</v>
      </c>
      <c r="Q3" s="108" t="s">
        <v>212</v>
      </c>
      <c r="R3" s="83" t="s">
        <v>240</v>
      </c>
      <c r="S3" s="108" t="s">
        <v>212</v>
      </c>
      <c r="T3" s="83" t="s">
        <v>240</v>
      </c>
      <c r="U3" s="108" t="s">
        <v>212</v>
      </c>
      <c r="V3" s="83" t="s">
        <v>240</v>
      </c>
      <c r="W3" s="30" t="s">
        <v>212</v>
      </c>
    </row>
    <row r="4" spans="1:23" s="73" customFormat="1" ht="13.5" customHeight="1">
      <c r="A4" s="109" t="s">
        <v>8</v>
      </c>
      <c r="B4" s="88">
        <v>27</v>
      </c>
      <c r="C4" s="89">
        <v>44</v>
      </c>
      <c r="D4" s="88">
        <v>27</v>
      </c>
      <c r="E4" s="89">
        <v>44</v>
      </c>
      <c r="F4" s="88">
        <v>27</v>
      </c>
      <c r="G4" s="89">
        <v>44</v>
      </c>
      <c r="H4" s="88">
        <v>27</v>
      </c>
      <c r="I4" s="89">
        <v>27</v>
      </c>
      <c r="J4" s="88">
        <f>SUM(J5:J21)</f>
        <v>22</v>
      </c>
      <c r="K4" s="89">
        <f>SUM(K5:K21)</f>
        <v>27</v>
      </c>
      <c r="L4" s="88">
        <v>24</v>
      </c>
      <c r="M4" s="89">
        <v>28</v>
      </c>
      <c r="N4" s="88">
        <f>SUM(N5:N21)</f>
        <v>24</v>
      </c>
      <c r="O4" s="89">
        <v>28</v>
      </c>
      <c r="P4" s="88">
        <f>SUM(P5:P21)</f>
        <v>26</v>
      </c>
      <c r="Q4" s="89">
        <v>28</v>
      </c>
      <c r="R4" s="88">
        <f>SUM(R5:R21)</f>
        <v>26</v>
      </c>
      <c r="S4" s="89">
        <f>SUM(S5:S21)</f>
        <v>28</v>
      </c>
      <c r="T4" s="88">
        <v>26</v>
      </c>
      <c r="U4" s="89">
        <v>28</v>
      </c>
      <c r="V4" s="88">
        <v>27</v>
      </c>
      <c r="W4" s="24">
        <v>28</v>
      </c>
    </row>
    <row r="5" spans="1:23" s="73" customFormat="1" ht="13.5" customHeight="1">
      <c r="A5" s="109" t="s">
        <v>241</v>
      </c>
      <c r="B5" s="88">
        <v>2</v>
      </c>
      <c r="C5" s="89">
        <v>15</v>
      </c>
      <c r="D5" s="88">
        <v>2</v>
      </c>
      <c r="E5" s="89">
        <v>15</v>
      </c>
      <c r="F5" s="88">
        <v>2</v>
      </c>
      <c r="G5" s="89">
        <v>15</v>
      </c>
      <c r="H5" s="88">
        <v>2</v>
      </c>
      <c r="I5" s="89">
        <v>16</v>
      </c>
      <c r="J5" s="88">
        <v>2</v>
      </c>
      <c r="K5" s="89">
        <v>16</v>
      </c>
      <c r="L5" s="88">
        <v>2</v>
      </c>
      <c r="M5" s="89">
        <v>16</v>
      </c>
      <c r="N5" s="88">
        <v>2</v>
      </c>
      <c r="O5" s="89">
        <v>16</v>
      </c>
      <c r="P5" s="88">
        <v>3</v>
      </c>
      <c r="Q5" s="89">
        <v>16</v>
      </c>
      <c r="R5" s="88">
        <v>3</v>
      </c>
      <c r="S5" s="89">
        <v>16</v>
      </c>
      <c r="T5" s="88">
        <v>3</v>
      </c>
      <c r="U5" s="89">
        <v>16</v>
      </c>
      <c r="V5" s="88">
        <v>3</v>
      </c>
      <c r="W5" s="24">
        <v>16</v>
      </c>
    </row>
    <row r="6" spans="1:23" s="73" customFormat="1" ht="13.5" customHeight="1">
      <c r="A6" s="110" t="s">
        <v>242</v>
      </c>
      <c r="B6" s="88">
        <v>2</v>
      </c>
      <c r="C6" s="89"/>
      <c r="D6" s="88">
        <v>2</v>
      </c>
      <c r="E6" s="89"/>
      <c r="F6" s="88">
        <v>1</v>
      </c>
      <c r="G6" s="89"/>
      <c r="H6" s="88">
        <v>1</v>
      </c>
      <c r="I6" s="89"/>
      <c r="J6" s="88">
        <v>1</v>
      </c>
      <c r="K6" s="89"/>
      <c r="L6" s="88">
        <v>1</v>
      </c>
      <c r="M6" s="89"/>
      <c r="N6" s="88">
        <v>1</v>
      </c>
      <c r="O6" s="89"/>
      <c r="P6" s="88">
        <v>1</v>
      </c>
      <c r="Q6" s="89"/>
      <c r="R6" s="88">
        <v>1</v>
      </c>
      <c r="S6" s="89"/>
      <c r="T6" s="88">
        <v>1</v>
      </c>
      <c r="U6" s="89"/>
      <c r="V6" s="88"/>
      <c r="W6" s="24"/>
    </row>
    <row r="7" spans="1:23" s="73" customFormat="1" ht="13.5" customHeight="1">
      <c r="A7" s="109" t="s">
        <v>243</v>
      </c>
      <c r="B7" s="88"/>
      <c r="C7" s="89">
        <v>9</v>
      </c>
      <c r="D7" s="88"/>
      <c r="E7" s="89">
        <v>9</v>
      </c>
      <c r="F7" s="88"/>
      <c r="G7" s="89">
        <v>9</v>
      </c>
      <c r="H7" s="88"/>
      <c r="I7" s="89">
        <v>9</v>
      </c>
      <c r="J7" s="88"/>
      <c r="K7" s="89">
        <v>9</v>
      </c>
      <c r="L7" s="88"/>
      <c r="M7" s="89">
        <v>10</v>
      </c>
      <c r="N7" s="88"/>
      <c r="O7" s="89">
        <v>10</v>
      </c>
      <c r="P7" s="88"/>
      <c r="Q7" s="89">
        <v>10</v>
      </c>
      <c r="R7" s="88"/>
      <c r="S7" s="89">
        <v>10</v>
      </c>
      <c r="T7" s="88"/>
      <c r="U7" s="89">
        <v>10</v>
      </c>
      <c r="V7" s="88"/>
      <c r="W7" s="24">
        <v>10</v>
      </c>
    </row>
    <row r="8" spans="1:23" s="73" customFormat="1" ht="13.5" customHeight="1">
      <c r="A8" s="109" t="s">
        <v>244</v>
      </c>
      <c r="B8" s="88">
        <v>5</v>
      </c>
      <c r="C8" s="89">
        <v>18</v>
      </c>
      <c r="D8" s="88">
        <v>5</v>
      </c>
      <c r="E8" s="89">
        <v>18</v>
      </c>
      <c r="F8" s="88">
        <v>5</v>
      </c>
      <c r="G8" s="89">
        <v>18</v>
      </c>
      <c r="H8" s="88">
        <v>5</v>
      </c>
      <c r="I8" s="89"/>
      <c r="J8" s="88"/>
      <c r="K8" s="89"/>
      <c r="L8" s="88"/>
      <c r="M8" s="89"/>
      <c r="N8" s="88"/>
      <c r="O8" s="89"/>
      <c r="P8" s="88"/>
      <c r="Q8" s="89"/>
      <c r="R8" s="88"/>
      <c r="S8" s="89"/>
      <c r="T8" s="88"/>
      <c r="U8" s="89"/>
      <c r="V8" s="88"/>
      <c r="W8" s="24"/>
    </row>
    <row r="9" spans="1:23" s="73" customFormat="1" ht="13.5" customHeight="1">
      <c r="A9" s="109" t="s">
        <v>245</v>
      </c>
      <c r="B9" s="88">
        <v>3</v>
      </c>
      <c r="C9" s="89"/>
      <c r="D9" s="88">
        <v>3</v>
      </c>
      <c r="E9" s="89"/>
      <c r="F9" s="88">
        <v>4</v>
      </c>
      <c r="G9" s="89"/>
      <c r="H9" s="88">
        <v>4</v>
      </c>
      <c r="I9" s="89"/>
      <c r="J9" s="88">
        <v>4</v>
      </c>
      <c r="K9" s="89"/>
      <c r="L9" s="88">
        <v>5</v>
      </c>
      <c r="M9" s="89"/>
      <c r="N9" s="88">
        <v>5</v>
      </c>
      <c r="O9" s="89"/>
      <c r="P9" s="88">
        <v>5</v>
      </c>
      <c r="Q9" s="89"/>
      <c r="R9" s="88">
        <v>5</v>
      </c>
      <c r="S9" s="89"/>
      <c r="T9" s="88">
        <v>5</v>
      </c>
      <c r="U9" s="89"/>
      <c r="V9" s="88">
        <v>5</v>
      </c>
      <c r="W9" s="24"/>
    </row>
    <row r="10" spans="1:23" s="73" customFormat="1" ht="13.5" customHeight="1">
      <c r="A10" s="109" t="s">
        <v>246</v>
      </c>
      <c r="B10" s="88">
        <v>1</v>
      </c>
      <c r="C10" s="89">
        <v>2</v>
      </c>
      <c r="D10" s="88">
        <v>1</v>
      </c>
      <c r="E10" s="89">
        <v>2</v>
      </c>
      <c r="F10" s="88">
        <v>1</v>
      </c>
      <c r="G10" s="89">
        <v>2</v>
      </c>
      <c r="H10" s="88">
        <v>1</v>
      </c>
      <c r="I10" s="89">
        <v>2</v>
      </c>
      <c r="J10" s="88">
        <v>1</v>
      </c>
      <c r="K10" s="89">
        <v>2</v>
      </c>
      <c r="L10" s="88">
        <v>1</v>
      </c>
      <c r="M10" s="89">
        <v>2</v>
      </c>
      <c r="N10" s="88">
        <v>1</v>
      </c>
      <c r="O10" s="89">
        <v>2</v>
      </c>
      <c r="P10" s="88">
        <v>1</v>
      </c>
      <c r="Q10" s="89">
        <v>2</v>
      </c>
      <c r="R10" s="88">
        <v>1</v>
      </c>
      <c r="S10" s="89">
        <v>2</v>
      </c>
      <c r="T10" s="88">
        <v>1</v>
      </c>
      <c r="U10" s="89">
        <v>2</v>
      </c>
      <c r="V10" s="88">
        <v>1</v>
      </c>
      <c r="W10" s="24">
        <v>2</v>
      </c>
    </row>
    <row r="11" spans="1:23" s="73" customFormat="1" ht="13.5" customHeight="1">
      <c r="A11" s="109" t="s">
        <v>247</v>
      </c>
      <c r="B11" s="88">
        <v>1</v>
      </c>
      <c r="C11" s="89"/>
      <c r="D11" s="88">
        <v>1</v>
      </c>
      <c r="E11" s="89"/>
      <c r="F11" s="88">
        <v>1</v>
      </c>
      <c r="G11" s="89"/>
      <c r="H11" s="88">
        <v>1</v>
      </c>
      <c r="I11" s="89"/>
      <c r="J11" s="88">
        <v>1</v>
      </c>
      <c r="K11" s="89"/>
      <c r="L11" s="88">
        <v>1</v>
      </c>
      <c r="M11" s="89"/>
      <c r="N11" s="88">
        <v>1</v>
      </c>
      <c r="O11" s="89"/>
      <c r="P11" s="88">
        <v>1</v>
      </c>
      <c r="Q11" s="89"/>
      <c r="R11" s="88">
        <v>1</v>
      </c>
      <c r="S11" s="89"/>
      <c r="T11" s="88">
        <v>1</v>
      </c>
      <c r="U11" s="89"/>
      <c r="V11" s="88">
        <v>1</v>
      </c>
      <c r="W11" s="24"/>
    </row>
    <row r="12" spans="1:23" s="73" customFormat="1" ht="13.5" customHeight="1">
      <c r="A12" s="109" t="s">
        <v>248</v>
      </c>
      <c r="B12" s="88">
        <v>1</v>
      </c>
      <c r="C12" s="89"/>
      <c r="D12" s="88">
        <v>1</v>
      </c>
      <c r="E12" s="89"/>
      <c r="F12" s="88">
        <v>1</v>
      </c>
      <c r="G12" s="89"/>
      <c r="H12" s="88">
        <v>1</v>
      </c>
      <c r="I12" s="89"/>
      <c r="J12" s="88">
        <v>1</v>
      </c>
      <c r="K12" s="89"/>
      <c r="L12" s="88">
        <v>1</v>
      </c>
      <c r="M12" s="89"/>
      <c r="N12" s="88">
        <v>1</v>
      </c>
      <c r="O12" s="89"/>
      <c r="P12" s="88">
        <v>1</v>
      </c>
      <c r="Q12" s="89"/>
      <c r="R12" s="88">
        <v>1</v>
      </c>
      <c r="S12" s="89"/>
      <c r="T12" s="88">
        <v>1</v>
      </c>
      <c r="U12" s="89"/>
      <c r="V12" s="88">
        <v>1</v>
      </c>
      <c r="W12" s="24"/>
    </row>
    <row r="13" spans="1:23" s="73" customFormat="1" ht="13.5" customHeight="1">
      <c r="A13" s="109" t="s">
        <v>249</v>
      </c>
      <c r="B13" s="88">
        <v>3</v>
      </c>
      <c r="C13" s="89"/>
      <c r="D13" s="88">
        <v>3</v>
      </c>
      <c r="E13" s="89"/>
      <c r="F13" s="88">
        <v>2</v>
      </c>
      <c r="G13" s="89"/>
      <c r="H13" s="88">
        <v>2</v>
      </c>
      <c r="I13" s="89"/>
      <c r="J13" s="88">
        <v>2</v>
      </c>
      <c r="K13" s="89"/>
      <c r="L13" s="88">
        <v>3</v>
      </c>
      <c r="M13" s="89"/>
      <c r="N13" s="88">
        <v>3</v>
      </c>
      <c r="O13" s="89"/>
      <c r="P13" s="88">
        <v>3</v>
      </c>
      <c r="Q13" s="89"/>
      <c r="R13" s="88">
        <v>3</v>
      </c>
      <c r="S13" s="89"/>
      <c r="T13" s="88">
        <v>3</v>
      </c>
      <c r="U13" s="89"/>
      <c r="V13" s="88">
        <v>3</v>
      </c>
      <c r="W13" s="24"/>
    </row>
    <row r="14" spans="1:23" s="73" customFormat="1" ht="13.5" customHeight="1">
      <c r="A14" s="109" t="s">
        <v>250</v>
      </c>
      <c r="B14" s="88">
        <v>1</v>
      </c>
      <c r="C14" s="89"/>
      <c r="D14" s="88">
        <v>1</v>
      </c>
      <c r="E14" s="89"/>
      <c r="F14" s="88">
        <v>1</v>
      </c>
      <c r="G14" s="89"/>
      <c r="H14" s="88">
        <v>1</v>
      </c>
      <c r="I14" s="89"/>
      <c r="J14" s="88">
        <v>1</v>
      </c>
      <c r="K14" s="89"/>
      <c r="L14" s="88">
        <v>1</v>
      </c>
      <c r="M14" s="89"/>
      <c r="N14" s="88">
        <v>1</v>
      </c>
      <c r="O14" s="89"/>
      <c r="P14" s="88">
        <v>1</v>
      </c>
      <c r="Q14" s="89"/>
      <c r="R14" s="88">
        <v>1</v>
      </c>
      <c r="S14" s="89"/>
      <c r="T14" s="88">
        <v>1</v>
      </c>
      <c r="U14" s="89"/>
      <c r="V14" s="88">
        <v>1</v>
      </c>
      <c r="W14" s="24"/>
    </row>
    <row r="15" spans="1:23" s="73" customFormat="1" ht="13.5" customHeight="1">
      <c r="A15" s="109" t="s">
        <v>251</v>
      </c>
      <c r="B15" s="88">
        <v>3</v>
      </c>
      <c r="C15" s="89"/>
      <c r="D15" s="88">
        <v>3</v>
      </c>
      <c r="E15" s="89"/>
      <c r="F15" s="88">
        <v>3</v>
      </c>
      <c r="G15" s="89"/>
      <c r="H15" s="88">
        <v>3</v>
      </c>
      <c r="I15" s="89"/>
      <c r="J15" s="88">
        <v>3</v>
      </c>
      <c r="K15" s="89"/>
      <c r="L15" s="88">
        <v>3</v>
      </c>
      <c r="M15" s="89"/>
      <c r="N15" s="88">
        <v>3</v>
      </c>
      <c r="O15" s="89"/>
      <c r="P15" s="88">
        <v>3</v>
      </c>
      <c r="Q15" s="89"/>
      <c r="R15" s="88">
        <v>3</v>
      </c>
      <c r="S15" s="89"/>
      <c r="T15" s="88">
        <v>3</v>
      </c>
      <c r="U15" s="89"/>
      <c r="V15" s="88">
        <v>3</v>
      </c>
      <c r="W15" s="24"/>
    </row>
    <row r="16" spans="1:23" s="73" customFormat="1" ht="13.5" customHeight="1">
      <c r="A16" s="109" t="s">
        <v>252</v>
      </c>
      <c r="B16" s="88"/>
      <c r="C16" s="89"/>
      <c r="D16" s="88"/>
      <c r="E16" s="89"/>
      <c r="F16" s="88"/>
      <c r="G16" s="89"/>
      <c r="H16" s="88"/>
      <c r="I16" s="89"/>
      <c r="J16" s="88"/>
      <c r="K16" s="89"/>
      <c r="L16" s="88"/>
      <c r="M16" s="89"/>
      <c r="N16" s="88"/>
      <c r="O16" s="89"/>
      <c r="P16" s="88"/>
      <c r="Q16" s="89"/>
      <c r="R16" s="88"/>
      <c r="S16" s="89"/>
      <c r="T16" s="88"/>
      <c r="U16" s="89"/>
      <c r="V16" s="88"/>
      <c r="W16" s="24"/>
    </row>
    <row r="17" spans="1:23" s="73" customFormat="1" ht="13.5" customHeight="1">
      <c r="A17" s="109" t="s">
        <v>253</v>
      </c>
      <c r="B17" s="88">
        <v>1</v>
      </c>
      <c r="C17" s="89"/>
      <c r="D17" s="88">
        <v>1</v>
      </c>
      <c r="E17" s="89"/>
      <c r="F17" s="88">
        <v>1</v>
      </c>
      <c r="G17" s="89"/>
      <c r="H17" s="88">
        <v>1</v>
      </c>
      <c r="I17" s="89"/>
      <c r="J17" s="88">
        <v>1</v>
      </c>
      <c r="K17" s="89"/>
      <c r="L17" s="88">
        <v>1</v>
      </c>
      <c r="M17" s="89"/>
      <c r="N17" s="88">
        <v>1</v>
      </c>
      <c r="O17" s="89"/>
      <c r="P17" s="88">
        <v>1</v>
      </c>
      <c r="Q17" s="89"/>
      <c r="R17" s="88">
        <v>1</v>
      </c>
      <c r="S17" s="89"/>
      <c r="T17" s="88">
        <v>1</v>
      </c>
      <c r="U17" s="89"/>
      <c r="V17" s="88">
        <v>1</v>
      </c>
      <c r="W17" s="24"/>
    </row>
    <row r="18" spans="1:23" s="73" customFormat="1" ht="13.5" customHeight="1">
      <c r="A18" s="109" t="s">
        <v>254</v>
      </c>
      <c r="B18" s="88">
        <v>1</v>
      </c>
      <c r="C18" s="89"/>
      <c r="D18" s="88">
        <v>1</v>
      </c>
      <c r="E18" s="89"/>
      <c r="F18" s="88">
        <v>1</v>
      </c>
      <c r="G18" s="89"/>
      <c r="H18" s="88">
        <v>1</v>
      </c>
      <c r="I18" s="89"/>
      <c r="J18" s="88">
        <v>1</v>
      </c>
      <c r="K18" s="89"/>
      <c r="L18" s="88">
        <v>1</v>
      </c>
      <c r="M18" s="89"/>
      <c r="N18" s="88">
        <v>1</v>
      </c>
      <c r="O18" s="89"/>
      <c r="P18" s="88">
        <v>1</v>
      </c>
      <c r="Q18" s="89"/>
      <c r="R18" s="88">
        <v>1</v>
      </c>
      <c r="S18" s="89"/>
      <c r="T18" s="88">
        <v>1</v>
      </c>
      <c r="U18" s="89"/>
      <c r="V18" s="88">
        <v>1</v>
      </c>
      <c r="W18" s="24"/>
    </row>
    <row r="19" spans="1:23" s="73" customFormat="1" ht="13.5" customHeight="1">
      <c r="A19" s="109" t="s">
        <v>255</v>
      </c>
      <c r="B19" s="88">
        <v>1</v>
      </c>
      <c r="C19" s="89"/>
      <c r="D19" s="88">
        <v>1</v>
      </c>
      <c r="E19" s="89"/>
      <c r="F19" s="88">
        <v>1</v>
      </c>
      <c r="G19" s="89"/>
      <c r="H19" s="88">
        <v>1</v>
      </c>
      <c r="I19" s="89"/>
      <c r="J19" s="88">
        <v>1</v>
      </c>
      <c r="K19" s="89"/>
      <c r="L19" s="88">
        <v>1</v>
      </c>
      <c r="M19" s="89"/>
      <c r="N19" s="88">
        <v>1</v>
      </c>
      <c r="O19" s="89"/>
      <c r="P19" s="88">
        <v>1</v>
      </c>
      <c r="Q19" s="89"/>
      <c r="R19" s="88">
        <v>1</v>
      </c>
      <c r="S19" s="89"/>
      <c r="T19" s="88">
        <v>1</v>
      </c>
      <c r="U19" s="89"/>
      <c r="V19" s="88">
        <v>1</v>
      </c>
      <c r="W19" s="24"/>
    </row>
    <row r="20" spans="1:23" s="73" customFormat="1" ht="13.5" customHeight="1">
      <c r="A20" s="111" t="s">
        <v>256</v>
      </c>
      <c r="B20" s="88">
        <v>1</v>
      </c>
      <c r="C20" s="89"/>
      <c r="D20" s="88">
        <v>1</v>
      </c>
      <c r="E20" s="89"/>
      <c r="F20" s="88">
        <v>1</v>
      </c>
      <c r="G20" s="89"/>
      <c r="H20" s="88">
        <v>1</v>
      </c>
      <c r="I20" s="89"/>
      <c r="J20" s="88">
        <v>1</v>
      </c>
      <c r="K20" s="89"/>
      <c r="L20" s="88">
        <v>1</v>
      </c>
      <c r="M20" s="89"/>
      <c r="N20" s="88">
        <v>1</v>
      </c>
      <c r="O20" s="89"/>
      <c r="P20" s="88">
        <v>1</v>
      </c>
      <c r="Q20" s="89"/>
      <c r="R20" s="88">
        <v>1</v>
      </c>
      <c r="S20" s="89"/>
      <c r="T20" s="88">
        <v>1</v>
      </c>
      <c r="U20" s="89"/>
      <c r="V20" s="88">
        <v>1</v>
      </c>
      <c r="W20" s="24"/>
    </row>
    <row r="21" spans="1:23" s="73" customFormat="1" ht="13.5" customHeight="1">
      <c r="A21" s="109" t="s">
        <v>257</v>
      </c>
      <c r="B21" s="88">
        <v>1</v>
      </c>
      <c r="C21" s="89"/>
      <c r="D21" s="88">
        <v>1</v>
      </c>
      <c r="E21" s="89"/>
      <c r="F21" s="88">
        <v>2</v>
      </c>
      <c r="G21" s="89"/>
      <c r="H21" s="88">
        <v>2</v>
      </c>
      <c r="I21" s="89"/>
      <c r="J21" s="88">
        <v>2</v>
      </c>
      <c r="K21" s="89"/>
      <c r="L21" s="88">
        <v>2</v>
      </c>
      <c r="M21" s="89"/>
      <c r="N21" s="88">
        <v>2</v>
      </c>
      <c r="O21" s="89"/>
      <c r="P21" s="88">
        <v>3</v>
      </c>
      <c r="Q21" s="89"/>
      <c r="R21" s="88">
        <v>3</v>
      </c>
      <c r="S21" s="89"/>
      <c r="T21" s="88">
        <v>3</v>
      </c>
      <c r="U21" s="89"/>
      <c r="V21" s="88">
        <v>5</v>
      </c>
      <c r="W21" s="24"/>
    </row>
    <row r="22" spans="1:17" s="73" customFormat="1" ht="17.25">
      <c r="A22" s="107" t="s">
        <v>258</v>
      </c>
      <c r="B22" s="32"/>
      <c r="C22" s="32"/>
      <c r="D22" s="32"/>
      <c r="E22" s="32"/>
      <c r="F22" s="32"/>
      <c r="G22" s="11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23" ht="13.5">
      <c r="A23" s="246" t="s">
        <v>103</v>
      </c>
      <c r="B23" s="176" t="s">
        <v>3</v>
      </c>
      <c r="C23" s="248"/>
      <c r="D23" s="176">
        <v>9</v>
      </c>
      <c r="E23" s="248"/>
      <c r="F23" s="176">
        <v>10</v>
      </c>
      <c r="G23" s="248"/>
      <c r="H23" s="176">
        <v>11</v>
      </c>
      <c r="I23" s="248"/>
      <c r="J23" s="176">
        <v>12</v>
      </c>
      <c r="K23" s="248"/>
      <c r="L23" s="176">
        <v>13</v>
      </c>
      <c r="M23" s="248"/>
      <c r="N23" s="176">
        <v>14</v>
      </c>
      <c r="O23" s="248"/>
      <c r="P23" s="176">
        <v>15</v>
      </c>
      <c r="Q23" s="248"/>
      <c r="R23" s="249">
        <v>16</v>
      </c>
      <c r="S23" s="250"/>
      <c r="T23" s="251"/>
      <c r="U23" s="113"/>
      <c r="V23" s="113"/>
      <c r="W23" s="4"/>
    </row>
    <row r="24" spans="1:23" s="72" customFormat="1" ht="13.5">
      <c r="A24" s="246"/>
      <c r="B24" s="83" t="s">
        <v>240</v>
      </c>
      <c r="C24" s="108" t="s">
        <v>212</v>
      </c>
      <c r="D24" s="83" t="s">
        <v>240</v>
      </c>
      <c r="E24" s="108" t="s">
        <v>212</v>
      </c>
      <c r="F24" s="83" t="s">
        <v>240</v>
      </c>
      <c r="G24" s="108" t="s">
        <v>212</v>
      </c>
      <c r="H24" s="83" t="s">
        <v>240</v>
      </c>
      <c r="I24" s="108" t="s">
        <v>212</v>
      </c>
      <c r="J24" s="83" t="s">
        <v>240</v>
      </c>
      <c r="K24" s="108" t="s">
        <v>212</v>
      </c>
      <c r="L24" s="83" t="s">
        <v>240</v>
      </c>
      <c r="M24" s="108" t="s">
        <v>212</v>
      </c>
      <c r="N24" s="83" t="s">
        <v>240</v>
      </c>
      <c r="O24" s="108" t="s">
        <v>212</v>
      </c>
      <c r="P24" s="83" t="s">
        <v>240</v>
      </c>
      <c r="Q24" s="108" t="s">
        <v>212</v>
      </c>
      <c r="R24" s="83" t="s">
        <v>240</v>
      </c>
      <c r="S24" s="30" t="s">
        <v>212</v>
      </c>
      <c r="T24" s="114" t="s">
        <v>185</v>
      </c>
      <c r="U24" s="115"/>
      <c r="V24" s="116"/>
      <c r="W24" s="115"/>
    </row>
    <row r="25" spans="1:23" ht="13.5">
      <c r="A25" s="117" t="s">
        <v>8</v>
      </c>
      <c r="B25" s="88">
        <v>19</v>
      </c>
      <c r="C25" s="89">
        <v>26</v>
      </c>
      <c r="D25" s="88">
        <v>19</v>
      </c>
      <c r="E25" s="89">
        <v>26</v>
      </c>
      <c r="F25" s="88">
        <v>19</v>
      </c>
      <c r="G25" s="89">
        <v>26</v>
      </c>
      <c r="H25" s="88">
        <v>18</v>
      </c>
      <c r="I25" s="89">
        <v>26</v>
      </c>
      <c r="J25" s="88">
        <v>18</v>
      </c>
      <c r="K25" s="89">
        <v>26</v>
      </c>
      <c r="L25" s="88">
        <v>19</v>
      </c>
      <c r="M25" s="89">
        <v>26</v>
      </c>
      <c r="N25" s="88">
        <v>19</v>
      </c>
      <c r="O25" s="89">
        <v>26</v>
      </c>
      <c r="P25" s="88">
        <v>19</v>
      </c>
      <c r="Q25" s="89">
        <v>26</v>
      </c>
      <c r="R25" s="102">
        <v>19</v>
      </c>
      <c r="S25" s="92">
        <v>26</v>
      </c>
      <c r="T25" s="118">
        <v>6</v>
      </c>
      <c r="U25" s="4"/>
      <c r="V25" s="22"/>
      <c r="W25" s="4"/>
    </row>
    <row r="26" spans="1:23" ht="13.5">
      <c r="A26" s="117" t="s">
        <v>241</v>
      </c>
      <c r="B26" s="88">
        <v>1</v>
      </c>
      <c r="C26" s="89">
        <v>9</v>
      </c>
      <c r="D26" s="88">
        <v>1</v>
      </c>
      <c r="E26" s="89">
        <v>9</v>
      </c>
      <c r="F26" s="88">
        <v>1</v>
      </c>
      <c r="G26" s="89">
        <v>9</v>
      </c>
      <c r="H26" s="88">
        <v>1</v>
      </c>
      <c r="I26" s="89">
        <v>9</v>
      </c>
      <c r="J26" s="88">
        <v>1</v>
      </c>
      <c r="K26" s="89">
        <v>9</v>
      </c>
      <c r="L26" s="88">
        <v>1</v>
      </c>
      <c r="M26" s="89">
        <v>9</v>
      </c>
      <c r="N26" s="88">
        <v>1</v>
      </c>
      <c r="O26" s="89">
        <v>9</v>
      </c>
      <c r="P26" s="88">
        <v>1</v>
      </c>
      <c r="Q26" s="89">
        <v>9</v>
      </c>
      <c r="R26" s="102">
        <v>1</v>
      </c>
      <c r="S26" s="92">
        <v>9</v>
      </c>
      <c r="T26" s="118">
        <v>1</v>
      </c>
      <c r="U26" s="4"/>
      <c r="V26" s="22"/>
      <c r="W26" s="4"/>
    </row>
    <row r="27" spans="1:23" ht="13.5">
      <c r="A27" s="110" t="s">
        <v>242</v>
      </c>
      <c r="B27" s="88">
        <v>1</v>
      </c>
      <c r="C27" s="89">
        <v>1</v>
      </c>
      <c r="D27" s="88">
        <v>1</v>
      </c>
      <c r="E27" s="89">
        <v>1</v>
      </c>
      <c r="F27" s="88">
        <v>1</v>
      </c>
      <c r="G27" s="89">
        <v>1</v>
      </c>
      <c r="H27" s="88">
        <v>1</v>
      </c>
      <c r="I27" s="89">
        <v>1</v>
      </c>
      <c r="J27" s="88">
        <v>1</v>
      </c>
      <c r="K27" s="89">
        <v>1</v>
      </c>
      <c r="L27" s="88">
        <v>1</v>
      </c>
      <c r="M27" s="89">
        <v>1</v>
      </c>
      <c r="N27" s="88">
        <v>1</v>
      </c>
      <c r="O27" s="89" t="s">
        <v>121</v>
      </c>
      <c r="P27" s="88"/>
      <c r="Q27" s="89"/>
      <c r="R27" s="102"/>
      <c r="S27" s="92"/>
      <c r="T27" s="118">
        <v>1</v>
      </c>
      <c r="U27" s="4"/>
      <c r="V27" s="22"/>
      <c r="W27" s="4"/>
    </row>
    <row r="28" spans="1:23" ht="13.5">
      <c r="A28" s="117" t="s">
        <v>243</v>
      </c>
      <c r="B28" s="88" t="s">
        <v>106</v>
      </c>
      <c r="C28" s="89">
        <v>3</v>
      </c>
      <c r="D28" s="88" t="s">
        <v>106</v>
      </c>
      <c r="E28" s="89">
        <v>3</v>
      </c>
      <c r="F28" s="88" t="s">
        <v>106</v>
      </c>
      <c r="G28" s="89">
        <v>3</v>
      </c>
      <c r="H28" s="88" t="s">
        <v>106</v>
      </c>
      <c r="I28" s="89">
        <v>3</v>
      </c>
      <c r="J28" s="88" t="s">
        <v>106</v>
      </c>
      <c r="K28" s="89">
        <v>3</v>
      </c>
      <c r="L28" s="88" t="s">
        <v>121</v>
      </c>
      <c r="M28" s="89">
        <v>3</v>
      </c>
      <c r="N28" s="88" t="s">
        <v>121</v>
      </c>
      <c r="O28" s="89">
        <v>3</v>
      </c>
      <c r="P28" s="74"/>
      <c r="Q28" s="89">
        <v>3</v>
      </c>
      <c r="R28" s="102"/>
      <c r="S28" s="92">
        <v>3</v>
      </c>
      <c r="T28" s="119"/>
      <c r="U28" s="4"/>
      <c r="V28" s="4"/>
      <c r="W28" s="4"/>
    </row>
    <row r="29" spans="1:23" ht="13.5">
      <c r="A29" s="117" t="s">
        <v>244</v>
      </c>
      <c r="B29" s="88">
        <v>3</v>
      </c>
      <c r="C29" s="89">
        <v>12</v>
      </c>
      <c r="D29" s="88">
        <v>3</v>
      </c>
      <c r="E29" s="89">
        <v>12</v>
      </c>
      <c r="F29" s="88">
        <v>3</v>
      </c>
      <c r="G29" s="89">
        <v>12</v>
      </c>
      <c r="H29" s="88">
        <v>3</v>
      </c>
      <c r="I29" s="89">
        <v>12</v>
      </c>
      <c r="J29" s="88">
        <v>3</v>
      </c>
      <c r="K29" s="89">
        <v>12</v>
      </c>
      <c r="L29" s="88">
        <v>3</v>
      </c>
      <c r="M29" s="89">
        <v>12</v>
      </c>
      <c r="N29" s="88">
        <v>3</v>
      </c>
      <c r="O29" s="89">
        <v>12</v>
      </c>
      <c r="P29" s="120">
        <v>3</v>
      </c>
      <c r="Q29" s="89">
        <v>12</v>
      </c>
      <c r="R29" s="102">
        <v>3</v>
      </c>
      <c r="S29" s="92">
        <v>12</v>
      </c>
      <c r="T29" s="118"/>
      <c r="U29" s="4"/>
      <c r="V29" s="22"/>
      <c r="W29" s="4"/>
    </row>
    <row r="30" spans="1:23" ht="13.5">
      <c r="A30" s="117" t="s">
        <v>245</v>
      </c>
      <c r="B30" s="88">
        <v>2</v>
      </c>
      <c r="C30" s="89" t="s">
        <v>106</v>
      </c>
      <c r="D30" s="88">
        <v>2</v>
      </c>
      <c r="E30" s="89" t="s">
        <v>106</v>
      </c>
      <c r="F30" s="88">
        <v>2</v>
      </c>
      <c r="G30" s="89" t="s">
        <v>106</v>
      </c>
      <c r="H30" s="88">
        <v>2</v>
      </c>
      <c r="I30" s="89" t="s">
        <v>106</v>
      </c>
      <c r="J30" s="88">
        <v>2</v>
      </c>
      <c r="K30" s="89" t="s">
        <v>106</v>
      </c>
      <c r="L30" s="88">
        <v>2</v>
      </c>
      <c r="M30" s="89" t="s">
        <v>121</v>
      </c>
      <c r="N30" s="88">
        <v>2</v>
      </c>
      <c r="O30" s="89" t="s">
        <v>121</v>
      </c>
      <c r="P30" s="120">
        <v>2</v>
      </c>
      <c r="Q30" s="89"/>
      <c r="R30" s="102">
        <v>2</v>
      </c>
      <c r="S30" s="92"/>
      <c r="T30" s="118">
        <v>1</v>
      </c>
      <c r="U30" s="4"/>
      <c r="V30" s="22"/>
      <c r="W30" s="4"/>
    </row>
    <row r="31" spans="1:23" ht="13.5">
      <c r="A31" s="117" t="s">
        <v>259</v>
      </c>
      <c r="B31" s="88">
        <v>1</v>
      </c>
      <c r="C31" s="89">
        <v>1</v>
      </c>
      <c r="D31" s="88">
        <v>1</v>
      </c>
      <c r="E31" s="89">
        <v>1</v>
      </c>
      <c r="F31" s="88">
        <v>1</v>
      </c>
      <c r="G31" s="89">
        <v>1</v>
      </c>
      <c r="H31" s="88">
        <v>1</v>
      </c>
      <c r="I31" s="89">
        <v>1</v>
      </c>
      <c r="J31" s="88">
        <v>1</v>
      </c>
      <c r="K31" s="89">
        <v>1</v>
      </c>
      <c r="L31" s="88">
        <v>1</v>
      </c>
      <c r="M31" s="89">
        <v>1</v>
      </c>
      <c r="N31" s="88">
        <v>1</v>
      </c>
      <c r="O31" s="89">
        <v>1</v>
      </c>
      <c r="P31" s="120">
        <v>1</v>
      </c>
      <c r="Q31" s="89">
        <v>1</v>
      </c>
      <c r="R31" s="102">
        <v>1</v>
      </c>
      <c r="S31" s="92">
        <v>1</v>
      </c>
      <c r="T31" s="118"/>
      <c r="U31" s="4"/>
      <c r="V31" s="22"/>
      <c r="W31" s="4"/>
    </row>
    <row r="32" spans="1:23" ht="13.5">
      <c r="A32" s="117" t="s">
        <v>247</v>
      </c>
      <c r="B32" s="88">
        <v>1</v>
      </c>
      <c r="C32" s="89" t="s">
        <v>106</v>
      </c>
      <c r="D32" s="88">
        <v>1</v>
      </c>
      <c r="E32" s="89" t="s">
        <v>106</v>
      </c>
      <c r="F32" s="88">
        <v>1</v>
      </c>
      <c r="G32" s="89" t="s">
        <v>106</v>
      </c>
      <c r="H32" s="88">
        <v>1</v>
      </c>
      <c r="I32" s="89" t="s">
        <v>106</v>
      </c>
      <c r="J32" s="88">
        <v>1</v>
      </c>
      <c r="K32" s="89" t="s">
        <v>106</v>
      </c>
      <c r="L32" s="88">
        <v>1</v>
      </c>
      <c r="M32" s="89" t="s">
        <v>121</v>
      </c>
      <c r="N32" s="88">
        <v>1</v>
      </c>
      <c r="O32" s="89" t="s">
        <v>121</v>
      </c>
      <c r="P32" s="120">
        <v>1</v>
      </c>
      <c r="Q32" s="89"/>
      <c r="R32" s="102">
        <v>1</v>
      </c>
      <c r="S32" s="92"/>
      <c r="T32" s="118"/>
      <c r="U32" s="4"/>
      <c r="V32" s="22"/>
      <c r="W32" s="4"/>
    </row>
    <row r="33" spans="1:23" ht="13.5">
      <c r="A33" s="117" t="s">
        <v>248</v>
      </c>
      <c r="B33" s="88">
        <v>1</v>
      </c>
      <c r="C33" s="89" t="s">
        <v>106</v>
      </c>
      <c r="D33" s="88">
        <v>1</v>
      </c>
      <c r="E33" s="89" t="s">
        <v>106</v>
      </c>
      <c r="F33" s="88">
        <v>1</v>
      </c>
      <c r="G33" s="89" t="s">
        <v>106</v>
      </c>
      <c r="H33" s="88">
        <v>1</v>
      </c>
      <c r="I33" s="89" t="s">
        <v>106</v>
      </c>
      <c r="J33" s="88">
        <v>1</v>
      </c>
      <c r="K33" s="89" t="s">
        <v>106</v>
      </c>
      <c r="L33" s="88">
        <v>1</v>
      </c>
      <c r="M33" s="89" t="s">
        <v>121</v>
      </c>
      <c r="N33" s="88">
        <v>1</v>
      </c>
      <c r="O33" s="89" t="s">
        <v>121</v>
      </c>
      <c r="P33" s="120">
        <v>1</v>
      </c>
      <c r="Q33" s="89"/>
      <c r="R33" s="102">
        <v>1</v>
      </c>
      <c r="S33" s="92"/>
      <c r="T33" s="118"/>
      <c r="U33" s="4"/>
      <c r="V33" s="22"/>
      <c r="W33" s="4"/>
    </row>
    <row r="34" spans="1:23" ht="13.5">
      <c r="A34" s="117" t="s">
        <v>249</v>
      </c>
      <c r="B34" s="88">
        <v>1</v>
      </c>
      <c r="C34" s="89" t="s">
        <v>106</v>
      </c>
      <c r="D34" s="88">
        <v>1</v>
      </c>
      <c r="E34" s="89" t="s">
        <v>106</v>
      </c>
      <c r="F34" s="88">
        <v>1</v>
      </c>
      <c r="G34" s="89" t="s">
        <v>106</v>
      </c>
      <c r="H34" s="88">
        <v>1</v>
      </c>
      <c r="I34" s="89" t="s">
        <v>106</v>
      </c>
      <c r="J34" s="88">
        <v>1</v>
      </c>
      <c r="K34" s="89" t="s">
        <v>106</v>
      </c>
      <c r="L34" s="88">
        <v>2</v>
      </c>
      <c r="M34" s="89" t="s">
        <v>121</v>
      </c>
      <c r="N34" s="88">
        <v>2</v>
      </c>
      <c r="O34" s="89" t="s">
        <v>121</v>
      </c>
      <c r="P34" s="120">
        <v>2</v>
      </c>
      <c r="Q34" s="89"/>
      <c r="R34" s="102">
        <v>2</v>
      </c>
      <c r="S34" s="92"/>
      <c r="T34" s="118">
        <v>1</v>
      </c>
      <c r="U34" s="4"/>
      <c r="V34" s="22"/>
      <c r="W34" s="4"/>
    </row>
    <row r="35" spans="1:23" ht="13.5">
      <c r="A35" s="117" t="s">
        <v>250</v>
      </c>
      <c r="B35" s="88">
        <v>1</v>
      </c>
      <c r="C35" s="89" t="s">
        <v>106</v>
      </c>
      <c r="D35" s="88">
        <v>1</v>
      </c>
      <c r="E35" s="89" t="s">
        <v>106</v>
      </c>
      <c r="F35" s="88">
        <v>1</v>
      </c>
      <c r="G35" s="89" t="s">
        <v>106</v>
      </c>
      <c r="H35" s="88">
        <v>1</v>
      </c>
      <c r="I35" s="89" t="s">
        <v>106</v>
      </c>
      <c r="J35" s="88">
        <v>1</v>
      </c>
      <c r="K35" s="89" t="s">
        <v>106</v>
      </c>
      <c r="L35" s="88">
        <v>1</v>
      </c>
      <c r="M35" s="89" t="s">
        <v>121</v>
      </c>
      <c r="N35" s="88">
        <v>1</v>
      </c>
      <c r="O35" s="89" t="s">
        <v>121</v>
      </c>
      <c r="P35" s="120">
        <v>1</v>
      </c>
      <c r="Q35" s="89"/>
      <c r="R35" s="102">
        <v>1</v>
      </c>
      <c r="S35" s="92"/>
      <c r="T35" s="118"/>
      <c r="U35" s="4"/>
      <c r="V35" s="22"/>
      <c r="W35" s="4"/>
    </row>
    <row r="36" spans="1:23" ht="13.5">
      <c r="A36" s="117" t="s">
        <v>251</v>
      </c>
      <c r="B36" s="88">
        <v>2</v>
      </c>
      <c r="C36" s="89" t="s">
        <v>106</v>
      </c>
      <c r="D36" s="88">
        <v>2</v>
      </c>
      <c r="E36" s="89" t="s">
        <v>106</v>
      </c>
      <c r="F36" s="88">
        <v>2</v>
      </c>
      <c r="G36" s="89" t="s">
        <v>106</v>
      </c>
      <c r="H36" s="88">
        <v>2</v>
      </c>
      <c r="I36" s="89" t="s">
        <v>106</v>
      </c>
      <c r="J36" s="88">
        <v>2</v>
      </c>
      <c r="K36" s="89" t="s">
        <v>106</v>
      </c>
      <c r="L36" s="88">
        <v>2</v>
      </c>
      <c r="M36" s="89" t="s">
        <v>121</v>
      </c>
      <c r="N36" s="88">
        <v>2</v>
      </c>
      <c r="O36" s="89" t="s">
        <v>121</v>
      </c>
      <c r="P36" s="120">
        <v>2</v>
      </c>
      <c r="Q36" s="89"/>
      <c r="R36" s="102">
        <v>2</v>
      </c>
      <c r="S36" s="92"/>
      <c r="T36" s="118">
        <v>1</v>
      </c>
      <c r="U36" s="4"/>
      <c r="V36" s="22"/>
      <c r="W36" s="4"/>
    </row>
    <row r="37" spans="1:23" ht="13.5">
      <c r="A37" s="117" t="s">
        <v>252</v>
      </c>
      <c r="B37" s="88">
        <v>1</v>
      </c>
      <c r="C37" s="89" t="s">
        <v>106</v>
      </c>
      <c r="D37" s="88">
        <v>1</v>
      </c>
      <c r="E37" s="89" t="s">
        <v>106</v>
      </c>
      <c r="F37" s="88">
        <v>1</v>
      </c>
      <c r="G37" s="89" t="s">
        <v>106</v>
      </c>
      <c r="H37" s="88" t="s">
        <v>106</v>
      </c>
      <c r="I37" s="89" t="s">
        <v>106</v>
      </c>
      <c r="J37" s="88" t="s">
        <v>106</v>
      </c>
      <c r="K37" s="89" t="s">
        <v>106</v>
      </c>
      <c r="L37" s="88" t="s">
        <v>121</v>
      </c>
      <c r="M37" s="89" t="s">
        <v>121</v>
      </c>
      <c r="N37" s="88" t="s">
        <v>121</v>
      </c>
      <c r="O37" s="89" t="s">
        <v>121</v>
      </c>
      <c r="P37" s="120"/>
      <c r="Q37" s="89"/>
      <c r="R37" s="102"/>
      <c r="S37" s="92"/>
      <c r="T37" s="118"/>
      <c r="U37" s="4"/>
      <c r="V37" s="22"/>
      <c r="W37" s="4"/>
    </row>
    <row r="38" spans="1:23" ht="13.5">
      <c r="A38" s="117" t="s">
        <v>253</v>
      </c>
      <c r="B38" s="88">
        <v>1</v>
      </c>
      <c r="C38" s="89" t="s">
        <v>106</v>
      </c>
      <c r="D38" s="88">
        <v>1</v>
      </c>
      <c r="E38" s="89" t="s">
        <v>106</v>
      </c>
      <c r="F38" s="88">
        <v>1</v>
      </c>
      <c r="G38" s="89" t="s">
        <v>106</v>
      </c>
      <c r="H38" s="88">
        <v>1</v>
      </c>
      <c r="I38" s="89" t="s">
        <v>106</v>
      </c>
      <c r="J38" s="88">
        <v>1</v>
      </c>
      <c r="K38" s="89" t="s">
        <v>106</v>
      </c>
      <c r="L38" s="88">
        <v>1</v>
      </c>
      <c r="M38" s="89" t="s">
        <v>121</v>
      </c>
      <c r="N38" s="88">
        <v>1</v>
      </c>
      <c r="O38" s="89" t="s">
        <v>121</v>
      </c>
      <c r="P38" s="120">
        <v>1</v>
      </c>
      <c r="Q38" s="89"/>
      <c r="R38" s="102">
        <v>1</v>
      </c>
      <c r="S38" s="92"/>
      <c r="T38" s="118"/>
      <c r="U38" s="4"/>
      <c r="V38" s="22"/>
      <c r="W38" s="4"/>
    </row>
    <row r="39" spans="1:23" ht="13.5">
      <c r="A39" s="117" t="s">
        <v>254</v>
      </c>
      <c r="B39" s="88">
        <v>1</v>
      </c>
      <c r="C39" s="89" t="s">
        <v>106</v>
      </c>
      <c r="D39" s="88">
        <v>1</v>
      </c>
      <c r="E39" s="89" t="s">
        <v>106</v>
      </c>
      <c r="F39" s="88">
        <v>1</v>
      </c>
      <c r="G39" s="89" t="s">
        <v>106</v>
      </c>
      <c r="H39" s="93">
        <v>1</v>
      </c>
      <c r="I39" s="89" t="s">
        <v>106</v>
      </c>
      <c r="J39" s="88">
        <v>1</v>
      </c>
      <c r="K39" s="89" t="s">
        <v>106</v>
      </c>
      <c r="L39" s="88">
        <v>1</v>
      </c>
      <c r="M39" s="89" t="s">
        <v>121</v>
      </c>
      <c r="N39" s="88">
        <v>1</v>
      </c>
      <c r="O39" s="89" t="s">
        <v>121</v>
      </c>
      <c r="P39" s="120">
        <v>1</v>
      </c>
      <c r="Q39" s="89"/>
      <c r="R39" s="102">
        <v>1</v>
      </c>
      <c r="S39" s="92"/>
      <c r="T39" s="118"/>
      <c r="U39" s="4"/>
      <c r="V39" s="22"/>
      <c r="W39" s="4"/>
    </row>
    <row r="40" spans="1:23" ht="13.5">
      <c r="A40" s="117" t="s">
        <v>255</v>
      </c>
      <c r="B40" s="88">
        <v>1</v>
      </c>
      <c r="C40" s="89" t="s">
        <v>106</v>
      </c>
      <c r="D40" s="88">
        <v>1</v>
      </c>
      <c r="E40" s="89" t="s">
        <v>106</v>
      </c>
      <c r="F40" s="88">
        <v>1</v>
      </c>
      <c r="G40" s="89" t="s">
        <v>106</v>
      </c>
      <c r="H40" s="121">
        <v>1</v>
      </c>
      <c r="I40" s="89" t="s">
        <v>106</v>
      </c>
      <c r="J40" s="88">
        <v>1</v>
      </c>
      <c r="K40" s="89" t="s">
        <v>106</v>
      </c>
      <c r="L40" s="88">
        <v>1</v>
      </c>
      <c r="M40" s="89" t="s">
        <v>121</v>
      </c>
      <c r="N40" s="88">
        <v>1</v>
      </c>
      <c r="O40" s="89" t="s">
        <v>121</v>
      </c>
      <c r="P40" s="120">
        <v>1</v>
      </c>
      <c r="Q40" s="89"/>
      <c r="R40" s="102">
        <v>1</v>
      </c>
      <c r="S40" s="92"/>
      <c r="T40" s="118"/>
      <c r="U40" s="4"/>
      <c r="V40" s="22"/>
      <c r="W40" s="4"/>
    </row>
    <row r="41" spans="1:23" ht="14.25" customHeight="1">
      <c r="A41" s="111" t="s">
        <v>256</v>
      </c>
      <c r="B41" s="88">
        <v>1</v>
      </c>
      <c r="C41" s="89" t="s">
        <v>106</v>
      </c>
      <c r="D41" s="88">
        <v>1</v>
      </c>
      <c r="E41" s="89" t="s">
        <v>106</v>
      </c>
      <c r="F41" s="88">
        <v>1</v>
      </c>
      <c r="G41" s="89" t="s">
        <v>106</v>
      </c>
      <c r="H41" s="88">
        <v>1</v>
      </c>
      <c r="I41" s="89" t="s">
        <v>106</v>
      </c>
      <c r="J41" s="88">
        <v>1</v>
      </c>
      <c r="K41" s="89" t="s">
        <v>106</v>
      </c>
      <c r="L41" s="88">
        <v>1</v>
      </c>
      <c r="M41" s="89" t="s">
        <v>121</v>
      </c>
      <c r="N41" s="88">
        <v>1</v>
      </c>
      <c r="O41" s="89" t="s">
        <v>121</v>
      </c>
      <c r="P41" s="120">
        <v>1</v>
      </c>
      <c r="Q41" s="89"/>
      <c r="R41" s="102">
        <v>1</v>
      </c>
      <c r="S41" s="92"/>
      <c r="T41" s="118"/>
      <c r="U41" s="4"/>
      <c r="V41" s="22"/>
      <c r="W41" s="4"/>
    </row>
    <row r="42" spans="1:23" ht="13.5">
      <c r="A42" s="117" t="s">
        <v>257</v>
      </c>
      <c r="B42" s="88" t="s">
        <v>121</v>
      </c>
      <c r="C42" s="89">
        <v>1</v>
      </c>
      <c r="D42" s="88" t="s">
        <v>121</v>
      </c>
      <c r="E42" s="89">
        <v>1</v>
      </c>
      <c r="F42" s="88" t="s">
        <v>121</v>
      </c>
      <c r="G42" s="89">
        <v>1</v>
      </c>
      <c r="H42" s="88" t="s">
        <v>121</v>
      </c>
      <c r="I42" s="89">
        <v>1</v>
      </c>
      <c r="J42" s="88" t="s">
        <v>121</v>
      </c>
      <c r="K42" s="89">
        <v>1</v>
      </c>
      <c r="L42" s="88" t="s">
        <v>121</v>
      </c>
      <c r="M42" s="89">
        <v>1</v>
      </c>
      <c r="N42" s="88" t="s">
        <v>121</v>
      </c>
      <c r="O42" s="89">
        <v>1</v>
      </c>
      <c r="P42" s="120">
        <v>1</v>
      </c>
      <c r="Q42" s="89"/>
      <c r="R42" s="102">
        <v>1</v>
      </c>
      <c r="S42" s="92"/>
      <c r="T42" s="118">
        <v>1</v>
      </c>
      <c r="U42" s="4"/>
      <c r="V42" s="22"/>
      <c r="W42" s="4"/>
    </row>
    <row r="43" spans="1:23" ht="13.5">
      <c r="A43" s="4" t="s">
        <v>260</v>
      </c>
      <c r="E43" s="122"/>
      <c r="U43" s="4"/>
      <c r="V43" s="4"/>
      <c r="W43" s="4"/>
    </row>
    <row r="44" spans="1:5" ht="13.5">
      <c r="A44" s="4"/>
      <c r="E44" s="4"/>
    </row>
    <row r="45" spans="1:5" ht="17.25">
      <c r="A45" s="73"/>
      <c r="E45" s="4"/>
    </row>
  </sheetData>
  <sheetProtection/>
  <mergeCells count="22"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L23:M23"/>
    <mergeCell ref="N23:O23"/>
    <mergeCell ref="P23:Q23"/>
    <mergeCell ref="R23:T23"/>
    <mergeCell ref="A23:A24"/>
    <mergeCell ref="B23:C23"/>
    <mergeCell ref="D23:E23"/>
    <mergeCell ref="F23:G23"/>
    <mergeCell ref="H23:I23"/>
    <mergeCell ref="J23:K23"/>
  </mergeCells>
  <printOptions/>
  <pageMargins left="0.787" right="0.787" top="0.984" bottom="0.984" header="0.512" footer="0.512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80" zoomScalePageLayoutView="0" workbookViewId="0" topLeftCell="A1">
      <selection activeCell="A1" sqref="A1:F1"/>
    </sheetView>
  </sheetViews>
  <sheetFormatPr defaultColWidth="9.00390625" defaultRowHeight="13.5"/>
  <cols>
    <col min="1" max="16384" width="9.00390625" style="148" customWidth="1"/>
  </cols>
  <sheetData>
    <row r="1" spans="1:6" s="124" customFormat="1" ht="22.5" customHeight="1">
      <c r="A1" s="257" t="s">
        <v>261</v>
      </c>
      <c r="B1" s="257"/>
      <c r="C1" s="257"/>
      <c r="D1" s="257"/>
      <c r="E1" s="257"/>
      <c r="F1" s="257"/>
    </row>
    <row r="2" spans="1:20" s="124" customFormat="1" ht="12.75" customHeight="1">
      <c r="A2" s="125" t="s">
        <v>120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24" customFormat="1" ht="12.75" customHeight="1">
      <c r="A3" s="240" t="s">
        <v>23</v>
      </c>
      <c r="B3" s="254" t="s">
        <v>262</v>
      </c>
      <c r="C3" s="240" t="s">
        <v>263</v>
      </c>
      <c r="D3" s="240"/>
      <c r="E3" s="240"/>
      <c r="F3" s="240"/>
      <c r="G3" s="240"/>
      <c r="H3" s="240"/>
      <c r="I3" s="240"/>
      <c r="J3" s="240" t="s">
        <v>264</v>
      </c>
      <c r="K3" s="240"/>
      <c r="L3" s="240" t="s">
        <v>265</v>
      </c>
      <c r="M3" s="240"/>
      <c r="N3" s="240" t="s">
        <v>266</v>
      </c>
      <c r="O3" s="240"/>
      <c r="P3" s="240"/>
      <c r="Q3" s="240"/>
      <c r="R3" s="240"/>
      <c r="S3" s="240"/>
      <c r="T3" s="240"/>
    </row>
    <row r="4" spans="1:20" s="124" customFormat="1" ht="12.75" customHeight="1">
      <c r="A4" s="240"/>
      <c r="B4" s="254"/>
      <c r="C4" s="240" t="s">
        <v>267</v>
      </c>
      <c r="D4" s="240"/>
      <c r="E4" s="240"/>
      <c r="F4" s="240"/>
      <c r="G4" s="240" t="s">
        <v>268</v>
      </c>
      <c r="H4" s="240"/>
      <c r="I4" s="240"/>
      <c r="J4" s="240" t="s">
        <v>267</v>
      </c>
      <c r="K4" s="240" t="s">
        <v>269</v>
      </c>
      <c r="L4" s="240" t="s">
        <v>73</v>
      </c>
      <c r="M4" s="240" t="s">
        <v>270</v>
      </c>
      <c r="N4" s="240" t="s">
        <v>8</v>
      </c>
      <c r="O4" s="240" t="s">
        <v>267</v>
      </c>
      <c r="P4" s="240"/>
      <c r="Q4" s="240"/>
      <c r="R4" s="240" t="s">
        <v>271</v>
      </c>
      <c r="S4" s="240"/>
      <c r="T4" s="240"/>
    </row>
    <row r="5" spans="1:20" s="124" customFormat="1" ht="12.75" customHeight="1">
      <c r="A5" s="253"/>
      <c r="B5" s="255"/>
      <c r="C5" s="86" t="s">
        <v>272</v>
      </c>
      <c r="D5" s="86" t="s">
        <v>273</v>
      </c>
      <c r="E5" s="86" t="s">
        <v>274</v>
      </c>
      <c r="F5" s="127" t="s">
        <v>275</v>
      </c>
      <c r="G5" s="86" t="s">
        <v>269</v>
      </c>
      <c r="H5" s="86" t="s">
        <v>276</v>
      </c>
      <c r="I5" s="86" t="s">
        <v>16</v>
      </c>
      <c r="J5" s="253"/>
      <c r="K5" s="253"/>
      <c r="L5" s="253"/>
      <c r="M5" s="253"/>
      <c r="N5" s="253"/>
      <c r="O5" s="86" t="s">
        <v>8</v>
      </c>
      <c r="P5" s="86" t="s">
        <v>267</v>
      </c>
      <c r="Q5" s="86" t="s">
        <v>277</v>
      </c>
      <c r="R5" s="86" t="s">
        <v>269</v>
      </c>
      <c r="S5" s="86" t="s">
        <v>276</v>
      </c>
      <c r="T5" s="86" t="s">
        <v>16</v>
      </c>
    </row>
    <row r="6" spans="1:20" s="124" customFormat="1" ht="12.75" customHeight="1">
      <c r="A6" s="128" t="s">
        <v>32</v>
      </c>
      <c r="B6" s="129">
        <v>42</v>
      </c>
      <c r="C6" s="129">
        <v>18</v>
      </c>
      <c r="D6" s="129">
        <v>3</v>
      </c>
      <c r="E6" s="129">
        <v>1</v>
      </c>
      <c r="F6" s="129">
        <v>7</v>
      </c>
      <c r="G6" s="129">
        <v>3</v>
      </c>
      <c r="H6" s="130">
        <v>9</v>
      </c>
      <c r="I6" s="129">
        <v>12</v>
      </c>
      <c r="J6" s="129">
        <v>892</v>
      </c>
      <c r="K6" s="129">
        <v>8</v>
      </c>
      <c r="L6" s="130">
        <v>1</v>
      </c>
      <c r="M6" s="130">
        <v>2</v>
      </c>
      <c r="N6" s="129">
        <v>88442</v>
      </c>
      <c r="O6" s="129">
        <v>87330</v>
      </c>
      <c r="P6" s="129">
        <v>63761</v>
      </c>
      <c r="Q6" s="129">
        <v>23569</v>
      </c>
      <c r="R6" s="130"/>
      <c r="S6" s="130">
        <v>1026</v>
      </c>
      <c r="T6" s="129">
        <v>86</v>
      </c>
    </row>
    <row r="7" spans="1:20" s="124" customFormat="1" ht="12.75" customHeight="1">
      <c r="A7" s="128" t="s">
        <v>116</v>
      </c>
      <c r="B7" s="129">
        <v>30</v>
      </c>
      <c r="C7" s="129">
        <v>6</v>
      </c>
      <c r="D7" s="129">
        <v>2</v>
      </c>
      <c r="E7" s="129">
        <v>2</v>
      </c>
      <c r="F7" s="129">
        <v>5</v>
      </c>
      <c r="G7" s="130" t="s">
        <v>106</v>
      </c>
      <c r="H7" s="130">
        <v>10</v>
      </c>
      <c r="I7" s="129">
        <v>14</v>
      </c>
      <c r="J7" s="129">
        <v>199</v>
      </c>
      <c r="K7" s="130" t="s">
        <v>106</v>
      </c>
      <c r="L7" s="130">
        <v>1</v>
      </c>
      <c r="M7" s="130">
        <v>1</v>
      </c>
      <c r="N7" s="129">
        <v>29754</v>
      </c>
      <c r="O7" s="129">
        <v>22617</v>
      </c>
      <c r="P7" s="129">
        <v>19849</v>
      </c>
      <c r="Q7" s="129">
        <v>2768</v>
      </c>
      <c r="R7" s="130" t="s">
        <v>106</v>
      </c>
      <c r="S7" s="130">
        <v>7131</v>
      </c>
      <c r="T7" s="129">
        <v>6</v>
      </c>
    </row>
    <row r="8" spans="1:20" s="124" customFormat="1" ht="12.75" customHeight="1">
      <c r="A8" s="128" t="s">
        <v>117</v>
      </c>
      <c r="B8" s="129">
        <v>23</v>
      </c>
      <c r="C8" s="129">
        <v>9</v>
      </c>
      <c r="D8" s="129">
        <v>3</v>
      </c>
      <c r="E8" s="129">
        <v>1</v>
      </c>
      <c r="F8" s="129">
        <v>5</v>
      </c>
      <c r="G8" s="130" t="s">
        <v>278</v>
      </c>
      <c r="H8" s="130">
        <v>7</v>
      </c>
      <c r="I8" s="129">
        <v>7</v>
      </c>
      <c r="J8" s="129">
        <v>355</v>
      </c>
      <c r="K8" s="130" t="s">
        <v>278</v>
      </c>
      <c r="L8" s="130" t="s">
        <v>278</v>
      </c>
      <c r="M8" s="130">
        <v>1</v>
      </c>
      <c r="N8" s="129">
        <v>23565</v>
      </c>
      <c r="O8" s="129">
        <v>21662</v>
      </c>
      <c r="P8" s="129">
        <v>9922</v>
      </c>
      <c r="Q8" s="129">
        <v>11740</v>
      </c>
      <c r="R8" s="130" t="s">
        <v>278</v>
      </c>
      <c r="S8" s="130">
        <v>1732</v>
      </c>
      <c r="T8" s="129">
        <v>171</v>
      </c>
    </row>
    <row r="9" spans="1:20" s="124" customFormat="1" ht="12.75" customHeight="1">
      <c r="A9" s="128" t="s">
        <v>118</v>
      </c>
      <c r="B9" s="131">
        <v>33</v>
      </c>
      <c r="C9" s="131">
        <v>13</v>
      </c>
      <c r="D9" s="131">
        <v>3</v>
      </c>
      <c r="E9" s="131">
        <v>1</v>
      </c>
      <c r="F9" s="131">
        <v>7</v>
      </c>
      <c r="G9" s="130">
        <v>1</v>
      </c>
      <c r="H9" s="130">
        <v>6</v>
      </c>
      <c r="I9" s="131">
        <v>13</v>
      </c>
      <c r="J9" s="131">
        <v>219</v>
      </c>
      <c r="K9" s="130">
        <v>2</v>
      </c>
      <c r="L9" s="130" t="s">
        <v>106</v>
      </c>
      <c r="M9" s="130">
        <v>5</v>
      </c>
      <c r="N9" s="131">
        <v>25048</v>
      </c>
      <c r="O9" s="131">
        <v>18959</v>
      </c>
      <c r="P9" s="131">
        <v>14249</v>
      </c>
      <c r="Q9" s="131">
        <v>4710</v>
      </c>
      <c r="R9" s="130">
        <v>4</v>
      </c>
      <c r="S9" s="130">
        <v>5407</v>
      </c>
      <c r="T9" s="131">
        <v>678</v>
      </c>
    </row>
    <row r="10" spans="1:20" s="124" customFormat="1" ht="12.75" customHeight="1">
      <c r="A10" s="128" t="s">
        <v>137</v>
      </c>
      <c r="B10" s="131">
        <v>38</v>
      </c>
      <c r="C10" s="131">
        <v>17</v>
      </c>
      <c r="D10" s="131">
        <v>8</v>
      </c>
      <c r="E10" s="131"/>
      <c r="F10" s="131">
        <v>9</v>
      </c>
      <c r="G10" s="130">
        <v>1</v>
      </c>
      <c r="H10" s="130">
        <v>4</v>
      </c>
      <c r="I10" s="131">
        <v>16</v>
      </c>
      <c r="J10" s="131">
        <v>1153</v>
      </c>
      <c r="K10" s="130">
        <v>7</v>
      </c>
      <c r="L10" s="130"/>
      <c r="M10" s="130">
        <v>3</v>
      </c>
      <c r="N10" s="131">
        <v>52346</v>
      </c>
      <c r="O10" s="131">
        <v>47686</v>
      </c>
      <c r="P10" s="131">
        <v>41222</v>
      </c>
      <c r="Q10" s="131">
        <v>6464</v>
      </c>
      <c r="R10" s="130" t="s">
        <v>278</v>
      </c>
      <c r="S10" s="130">
        <v>3953</v>
      </c>
      <c r="T10" s="131">
        <v>707</v>
      </c>
    </row>
    <row r="11" spans="1:20" s="124" customFormat="1" ht="12.75" customHeight="1">
      <c r="A11" s="128" t="s">
        <v>140</v>
      </c>
      <c r="B11" s="131">
        <v>29</v>
      </c>
      <c r="C11" s="131">
        <v>11</v>
      </c>
      <c r="D11" s="131">
        <v>4</v>
      </c>
      <c r="E11" s="130" t="s">
        <v>278</v>
      </c>
      <c r="F11" s="131">
        <v>5</v>
      </c>
      <c r="G11" s="130" t="s">
        <v>278</v>
      </c>
      <c r="H11" s="130">
        <v>5</v>
      </c>
      <c r="I11" s="131">
        <v>13</v>
      </c>
      <c r="J11" s="131">
        <v>261</v>
      </c>
      <c r="K11" s="130" t="s">
        <v>106</v>
      </c>
      <c r="L11" s="130">
        <v>2</v>
      </c>
      <c r="M11" s="130">
        <v>4</v>
      </c>
      <c r="N11" s="131">
        <v>35401</v>
      </c>
      <c r="O11" s="131">
        <v>34567</v>
      </c>
      <c r="P11" s="131">
        <v>30885</v>
      </c>
      <c r="Q11" s="131">
        <v>3682</v>
      </c>
      <c r="R11" s="130" t="s">
        <v>278</v>
      </c>
      <c r="S11" s="130">
        <v>946</v>
      </c>
      <c r="T11" s="131">
        <v>395</v>
      </c>
    </row>
    <row r="12" spans="1:20" s="124" customFormat="1" ht="12.75" customHeight="1">
      <c r="A12" s="128" t="s">
        <v>141</v>
      </c>
      <c r="B12" s="131">
        <v>37</v>
      </c>
      <c r="C12" s="131">
        <v>12</v>
      </c>
      <c r="D12" s="131">
        <v>2</v>
      </c>
      <c r="E12" s="130" t="s">
        <v>278</v>
      </c>
      <c r="F12" s="131">
        <v>7</v>
      </c>
      <c r="G12" s="130">
        <v>1</v>
      </c>
      <c r="H12" s="130">
        <v>5</v>
      </c>
      <c r="I12" s="131">
        <v>19</v>
      </c>
      <c r="J12" s="131">
        <v>451</v>
      </c>
      <c r="K12" s="130">
        <v>11</v>
      </c>
      <c r="L12" s="130">
        <v>1</v>
      </c>
      <c r="M12" s="130">
        <v>2</v>
      </c>
      <c r="N12" s="131">
        <v>43959</v>
      </c>
      <c r="O12" s="131">
        <v>43942</v>
      </c>
      <c r="P12" s="131">
        <v>42301</v>
      </c>
      <c r="Q12" s="131">
        <v>2641</v>
      </c>
      <c r="R12" s="130" t="s">
        <v>278</v>
      </c>
      <c r="S12" s="130">
        <v>8</v>
      </c>
      <c r="T12" s="131">
        <v>9</v>
      </c>
    </row>
    <row r="13" spans="1:20" s="124" customFormat="1" ht="12.75" customHeight="1">
      <c r="A13" s="128" t="s">
        <v>142</v>
      </c>
      <c r="B13" s="131">
        <v>30</v>
      </c>
      <c r="C13" s="131">
        <v>9</v>
      </c>
      <c r="D13" s="131">
        <v>1</v>
      </c>
      <c r="E13" s="130">
        <v>1</v>
      </c>
      <c r="F13" s="131">
        <v>2</v>
      </c>
      <c r="G13" s="130">
        <v>3</v>
      </c>
      <c r="H13" s="130">
        <v>1</v>
      </c>
      <c r="I13" s="131">
        <v>17</v>
      </c>
      <c r="J13" s="131">
        <v>50</v>
      </c>
      <c r="K13" s="130">
        <v>22</v>
      </c>
      <c r="L13" s="130" t="s">
        <v>106</v>
      </c>
      <c r="M13" s="130">
        <v>2</v>
      </c>
      <c r="N13" s="131">
        <v>8722</v>
      </c>
      <c r="O13" s="131">
        <v>8662</v>
      </c>
      <c r="P13" s="131">
        <v>3963</v>
      </c>
      <c r="Q13" s="131">
        <v>4699</v>
      </c>
      <c r="R13" s="130" t="s">
        <v>278</v>
      </c>
      <c r="S13" s="130">
        <v>60</v>
      </c>
      <c r="T13" s="130" t="s">
        <v>278</v>
      </c>
    </row>
    <row r="14" spans="1:20" s="124" customFormat="1" ht="12.75" customHeight="1">
      <c r="A14" s="128" t="s">
        <v>143</v>
      </c>
      <c r="B14" s="131">
        <v>35</v>
      </c>
      <c r="C14" s="132">
        <v>12</v>
      </c>
      <c r="D14" s="132">
        <v>4</v>
      </c>
      <c r="E14" s="132">
        <v>1</v>
      </c>
      <c r="F14" s="132">
        <v>6</v>
      </c>
      <c r="G14" s="132">
        <v>1</v>
      </c>
      <c r="H14" s="133">
        <v>4</v>
      </c>
      <c r="I14" s="132">
        <v>18</v>
      </c>
      <c r="J14" s="132">
        <v>975</v>
      </c>
      <c r="K14" s="132">
        <v>15</v>
      </c>
      <c r="L14" s="133">
        <v>1</v>
      </c>
      <c r="M14" s="133">
        <v>5</v>
      </c>
      <c r="N14" s="132">
        <v>61667</v>
      </c>
      <c r="O14" s="132">
        <v>61290</v>
      </c>
      <c r="P14" s="132">
        <v>49883</v>
      </c>
      <c r="Q14" s="132">
        <v>11407</v>
      </c>
      <c r="R14" s="130" t="s">
        <v>278</v>
      </c>
      <c r="S14" s="133">
        <v>346</v>
      </c>
      <c r="T14" s="132">
        <v>31</v>
      </c>
    </row>
    <row r="15" spans="1:20" s="124" customFormat="1" ht="12.75" customHeight="1">
      <c r="A15" s="128" t="s">
        <v>155</v>
      </c>
      <c r="B15" s="131">
        <v>31</v>
      </c>
      <c r="C15" s="131">
        <v>15</v>
      </c>
      <c r="D15" s="131">
        <v>4</v>
      </c>
      <c r="E15" s="133">
        <v>2</v>
      </c>
      <c r="F15" s="131">
        <v>3</v>
      </c>
      <c r="G15" s="130">
        <v>2</v>
      </c>
      <c r="H15" s="130">
        <v>6</v>
      </c>
      <c r="I15" s="131">
        <v>8</v>
      </c>
      <c r="J15" s="131">
        <v>412</v>
      </c>
      <c r="K15" s="130">
        <v>4</v>
      </c>
      <c r="L15" s="130">
        <v>2</v>
      </c>
      <c r="M15" s="130">
        <v>4</v>
      </c>
      <c r="N15" s="131">
        <v>38696</v>
      </c>
      <c r="O15" s="131">
        <v>37796</v>
      </c>
      <c r="P15" s="131">
        <v>34509</v>
      </c>
      <c r="Q15" s="131">
        <v>3287</v>
      </c>
      <c r="R15" s="133">
        <v>0</v>
      </c>
      <c r="S15" s="130">
        <v>476</v>
      </c>
      <c r="T15" s="130">
        <v>424</v>
      </c>
    </row>
    <row r="16" spans="1:20" s="124" customFormat="1" ht="12.75" customHeight="1">
      <c r="A16" s="128" t="s">
        <v>164</v>
      </c>
      <c r="B16" s="131">
        <v>30</v>
      </c>
      <c r="C16" s="131">
        <v>17</v>
      </c>
      <c r="D16" s="131">
        <v>9</v>
      </c>
      <c r="E16" s="130">
        <v>3</v>
      </c>
      <c r="F16" s="131">
        <v>9</v>
      </c>
      <c r="G16" s="130"/>
      <c r="H16" s="130">
        <v>2</v>
      </c>
      <c r="I16" s="131">
        <v>11</v>
      </c>
      <c r="J16" s="131">
        <v>1118</v>
      </c>
      <c r="K16" s="130"/>
      <c r="L16" s="130">
        <v>2</v>
      </c>
      <c r="M16" s="130">
        <v>2</v>
      </c>
      <c r="N16" s="131">
        <v>99741</v>
      </c>
      <c r="O16" s="131">
        <v>98617</v>
      </c>
      <c r="P16" s="131">
        <v>94572</v>
      </c>
      <c r="Q16" s="131">
        <v>4045</v>
      </c>
      <c r="R16" s="130"/>
      <c r="S16" s="130">
        <v>293</v>
      </c>
      <c r="T16" s="130">
        <v>831</v>
      </c>
    </row>
    <row r="17" spans="1:6" s="124" customFormat="1" ht="12.75" customHeight="1">
      <c r="A17" s="256" t="s">
        <v>205</v>
      </c>
      <c r="B17" s="256"/>
      <c r="C17" s="123"/>
      <c r="D17" s="123"/>
      <c r="E17" s="123"/>
      <c r="F17" s="123"/>
    </row>
    <row r="18" spans="1:6" s="124" customFormat="1" ht="12.75" customHeight="1">
      <c r="A18" s="134"/>
      <c r="B18" s="134"/>
      <c r="C18" s="123"/>
      <c r="D18" s="123"/>
      <c r="E18" s="123"/>
      <c r="F18" s="123"/>
    </row>
    <row r="19" s="126" customFormat="1" ht="12.75" customHeight="1">
      <c r="A19" s="126" t="s">
        <v>113</v>
      </c>
    </row>
    <row r="20" spans="1:20" s="126" customFormat="1" ht="12.75" customHeight="1">
      <c r="A20" s="240" t="s">
        <v>23</v>
      </c>
      <c r="B20" s="254" t="s">
        <v>262</v>
      </c>
      <c r="C20" s="240" t="s">
        <v>263</v>
      </c>
      <c r="D20" s="240"/>
      <c r="E20" s="240"/>
      <c r="F20" s="240"/>
      <c r="G20" s="240"/>
      <c r="H20" s="240"/>
      <c r="I20" s="240"/>
      <c r="J20" s="240" t="s">
        <v>264</v>
      </c>
      <c r="K20" s="240"/>
      <c r="L20" s="240" t="s">
        <v>265</v>
      </c>
      <c r="M20" s="240"/>
      <c r="N20" s="240" t="s">
        <v>266</v>
      </c>
      <c r="O20" s="240"/>
      <c r="P20" s="240"/>
      <c r="Q20" s="240"/>
      <c r="R20" s="240"/>
      <c r="S20" s="240"/>
      <c r="T20" s="240"/>
    </row>
    <row r="21" spans="1:20" s="126" customFormat="1" ht="12.75" customHeight="1">
      <c r="A21" s="240"/>
      <c r="B21" s="254"/>
      <c r="C21" s="240" t="s">
        <v>267</v>
      </c>
      <c r="D21" s="240"/>
      <c r="E21" s="240"/>
      <c r="F21" s="240"/>
      <c r="G21" s="240" t="s">
        <v>268</v>
      </c>
      <c r="H21" s="240"/>
      <c r="I21" s="240"/>
      <c r="J21" s="240" t="s">
        <v>267</v>
      </c>
      <c r="K21" s="240" t="s">
        <v>269</v>
      </c>
      <c r="L21" s="240" t="s">
        <v>73</v>
      </c>
      <c r="M21" s="240" t="s">
        <v>270</v>
      </c>
      <c r="N21" s="240" t="s">
        <v>8</v>
      </c>
      <c r="O21" s="240" t="s">
        <v>267</v>
      </c>
      <c r="P21" s="240"/>
      <c r="Q21" s="240"/>
      <c r="R21" s="240" t="s">
        <v>271</v>
      </c>
      <c r="S21" s="240"/>
      <c r="T21" s="240"/>
    </row>
    <row r="22" spans="1:20" s="135" customFormat="1" ht="12.75" customHeight="1">
      <c r="A22" s="253"/>
      <c r="B22" s="255"/>
      <c r="C22" s="86" t="s">
        <v>272</v>
      </c>
      <c r="D22" s="86" t="s">
        <v>273</v>
      </c>
      <c r="E22" s="86" t="s">
        <v>274</v>
      </c>
      <c r="F22" s="127" t="s">
        <v>275</v>
      </c>
      <c r="G22" s="86" t="s">
        <v>269</v>
      </c>
      <c r="H22" s="86" t="s">
        <v>276</v>
      </c>
      <c r="I22" s="86" t="s">
        <v>16</v>
      </c>
      <c r="J22" s="253"/>
      <c r="K22" s="253"/>
      <c r="L22" s="253"/>
      <c r="M22" s="253"/>
      <c r="N22" s="253"/>
      <c r="O22" s="86" t="s">
        <v>8</v>
      </c>
      <c r="P22" s="86" t="s">
        <v>267</v>
      </c>
      <c r="Q22" s="86" t="s">
        <v>277</v>
      </c>
      <c r="R22" s="86" t="s">
        <v>269</v>
      </c>
      <c r="S22" s="86" t="s">
        <v>276</v>
      </c>
      <c r="T22" s="86" t="s">
        <v>16</v>
      </c>
    </row>
    <row r="23" spans="1:20" s="126" customFormat="1" ht="12.75" customHeight="1">
      <c r="A23" s="86"/>
      <c r="B23" s="86"/>
      <c r="C23" s="136"/>
      <c r="D23" s="136"/>
      <c r="E23" s="136"/>
      <c r="F23" s="136"/>
      <c r="G23" s="136"/>
      <c r="H23" s="136"/>
      <c r="I23" s="136"/>
      <c r="J23" s="137" t="s">
        <v>279</v>
      </c>
      <c r="K23" s="137" t="s">
        <v>280</v>
      </c>
      <c r="L23" s="137" t="s">
        <v>281</v>
      </c>
      <c r="M23" s="137" t="s">
        <v>281</v>
      </c>
      <c r="N23" s="137" t="s">
        <v>282</v>
      </c>
      <c r="O23" s="137" t="s">
        <v>282</v>
      </c>
      <c r="P23" s="137" t="s">
        <v>282</v>
      </c>
      <c r="Q23" s="137" t="s">
        <v>282</v>
      </c>
      <c r="R23" s="137" t="s">
        <v>282</v>
      </c>
      <c r="S23" s="137" t="s">
        <v>282</v>
      </c>
      <c r="T23" s="137" t="s">
        <v>282</v>
      </c>
    </row>
    <row r="24" spans="1:20" s="126" customFormat="1" ht="12.75" customHeight="1">
      <c r="A24" s="138" t="s">
        <v>3</v>
      </c>
      <c r="B24" s="139">
        <v>45</v>
      </c>
      <c r="C24" s="139">
        <v>10</v>
      </c>
      <c r="D24" s="139">
        <v>9</v>
      </c>
      <c r="E24" s="140" t="s">
        <v>106</v>
      </c>
      <c r="F24" s="139">
        <v>6</v>
      </c>
      <c r="G24" s="139">
        <v>11</v>
      </c>
      <c r="H24" s="139">
        <v>4</v>
      </c>
      <c r="I24" s="139">
        <v>20</v>
      </c>
      <c r="J24" s="139">
        <v>1358</v>
      </c>
      <c r="K24" s="139">
        <v>54</v>
      </c>
      <c r="L24" s="140" t="s">
        <v>121</v>
      </c>
      <c r="M24" s="139">
        <v>3</v>
      </c>
      <c r="N24" s="141">
        <v>47839</v>
      </c>
      <c r="O24" s="139">
        <v>37295</v>
      </c>
      <c r="P24" s="142">
        <v>20463</v>
      </c>
      <c r="Q24" s="139">
        <v>16832</v>
      </c>
      <c r="R24" s="140" t="s">
        <v>121</v>
      </c>
      <c r="S24" s="139">
        <v>729</v>
      </c>
      <c r="T24" s="142">
        <v>9815</v>
      </c>
    </row>
    <row r="25" spans="1:20" s="126" customFormat="1" ht="12.75" customHeight="1">
      <c r="A25" s="138" t="s">
        <v>4</v>
      </c>
      <c r="B25" s="139">
        <v>23</v>
      </c>
      <c r="C25" s="139">
        <v>9</v>
      </c>
      <c r="D25" s="139">
        <v>5</v>
      </c>
      <c r="E25" s="140" t="s">
        <v>106</v>
      </c>
      <c r="F25" s="139">
        <v>7</v>
      </c>
      <c r="G25" s="139">
        <v>4</v>
      </c>
      <c r="H25" s="139">
        <v>1</v>
      </c>
      <c r="I25" s="139">
        <v>9</v>
      </c>
      <c r="J25" s="139">
        <v>998</v>
      </c>
      <c r="K25" s="139">
        <v>20</v>
      </c>
      <c r="L25" s="140" t="s">
        <v>121</v>
      </c>
      <c r="M25" s="139">
        <v>2</v>
      </c>
      <c r="N25" s="139">
        <v>48173</v>
      </c>
      <c r="O25" s="139">
        <v>47602</v>
      </c>
      <c r="P25" s="139">
        <v>25205</v>
      </c>
      <c r="Q25" s="139">
        <v>22397</v>
      </c>
      <c r="R25" s="140" t="s">
        <v>121</v>
      </c>
      <c r="S25" s="139">
        <v>541</v>
      </c>
      <c r="T25" s="139">
        <v>30</v>
      </c>
    </row>
    <row r="26" spans="1:20" s="126" customFormat="1" ht="12.75" customHeight="1">
      <c r="A26" s="128" t="s">
        <v>5</v>
      </c>
      <c r="B26" s="132">
        <v>19</v>
      </c>
      <c r="C26" s="132">
        <v>8</v>
      </c>
      <c r="D26" s="132">
        <v>3</v>
      </c>
      <c r="E26" s="140" t="s">
        <v>106</v>
      </c>
      <c r="F26" s="132">
        <v>13</v>
      </c>
      <c r="G26" s="132">
        <v>1</v>
      </c>
      <c r="H26" s="132">
        <v>5</v>
      </c>
      <c r="I26" s="132">
        <v>5</v>
      </c>
      <c r="J26" s="132">
        <v>3439</v>
      </c>
      <c r="K26" s="132">
        <v>2</v>
      </c>
      <c r="L26" s="140" t="s">
        <v>121</v>
      </c>
      <c r="M26" s="140" t="s">
        <v>121</v>
      </c>
      <c r="N26" s="132">
        <v>352896</v>
      </c>
      <c r="O26" s="132">
        <v>350882</v>
      </c>
      <c r="P26" s="132">
        <v>201036</v>
      </c>
      <c r="Q26" s="132">
        <v>149846</v>
      </c>
      <c r="R26" s="140" t="s">
        <v>121</v>
      </c>
      <c r="S26" s="132">
        <v>2014</v>
      </c>
      <c r="T26" s="140" t="s">
        <v>121</v>
      </c>
    </row>
    <row r="27" spans="1:20" s="126" customFormat="1" ht="12.75" customHeight="1">
      <c r="A27" s="128" t="s">
        <v>6</v>
      </c>
      <c r="B27" s="132">
        <v>31</v>
      </c>
      <c r="C27" s="132">
        <v>12</v>
      </c>
      <c r="D27" s="132">
        <v>3</v>
      </c>
      <c r="E27" s="132">
        <v>2</v>
      </c>
      <c r="F27" s="132">
        <v>15</v>
      </c>
      <c r="G27" s="132">
        <v>5</v>
      </c>
      <c r="H27" s="132">
        <v>5</v>
      </c>
      <c r="I27" s="132">
        <v>9</v>
      </c>
      <c r="J27" s="132">
        <v>358</v>
      </c>
      <c r="K27" s="132">
        <v>15</v>
      </c>
      <c r="L27" s="140" t="s">
        <v>121</v>
      </c>
      <c r="M27" s="140" t="s">
        <v>121</v>
      </c>
      <c r="N27" s="132">
        <v>39997</v>
      </c>
      <c r="O27" s="132">
        <v>39608</v>
      </c>
      <c r="P27" s="132">
        <v>19067</v>
      </c>
      <c r="Q27" s="132">
        <v>20541</v>
      </c>
      <c r="R27" s="140" t="s">
        <v>121</v>
      </c>
      <c r="S27" s="132">
        <v>368</v>
      </c>
      <c r="T27" s="132">
        <v>21</v>
      </c>
    </row>
    <row r="28" spans="1:20" s="126" customFormat="1" ht="12.75" customHeight="1">
      <c r="A28" s="128" t="s">
        <v>7</v>
      </c>
      <c r="B28" s="132">
        <v>19</v>
      </c>
      <c r="C28" s="132">
        <v>11</v>
      </c>
      <c r="D28" s="132">
        <v>2</v>
      </c>
      <c r="E28" s="132">
        <v>1</v>
      </c>
      <c r="F28" s="132">
        <v>10</v>
      </c>
      <c r="G28" s="132">
        <v>2</v>
      </c>
      <c r="H28" s="140" t="s">
        <v>106</v>
      </c>
      <c r="I28" s="132">
        <v>6</v>
      </c>
      <c r="J28" s="132">
        <v>387</v>
      </c>
      <c r="K28" s="132">
        <v>2</v>
      </c>
      <c r="L28" s="140" t="s">
        <v>121</v>
      </c>
      <c r="M28" s="132">
        <v>2</v>
      </c>
      <c r="N28" s="132">
        <v>20678</v>
      </c>
      <c r="O28" s="132">
        <v>20398</v>
      </c>
      <c r="P28" s="132">
        <v>13622</v>
      </c>
      <c r="Q28" s="132">
        <v>6776</v>
      </c>
      <c r="R28" s="140" t="s">
        <v>121</v>
      </c>
      <c r="S28" s="140" t="s">
        <v>121</v>
      </c>
      <c r="T28" s="132">
        <v>280</v>
      </c>
    </row>
    <row r="29" spans="1:20" s="126" customFormat="1" ht="12.75" customHeight="1">
      <c r="A29" s="128" t="s">
        <v>28</v>
      </c>
      <c r="B29" s="132">
        <v>29</v>
      </c>
      <c r="C29" s="132">
        <v>12</v>
      </c>
      <c r="D29" s="132">
        <v>2</v>
      </c>
      <c r="E29" s="133" t="s">
        <v>121</v>
      </c>
      <c r="F29" s="132">
        <v>7</v>
      </c>
      <c r="G29" s="132">
        <v>2</v>
      </c>
      <c r="H29" s="132">
        <v>3</v>
      </c>
      <c r="I29" s="132">
        <v>12</v>
      </c>
      <c r="J29" s="132">
        <v>389</v>
      </c>
      <c r="K29" s="132">
        <v>4</v>
      </c>
      <c r="L29" s="132">
        <v>2</v>
      </c>
      <c r="M29" s="132">
        <v>0</v>
      </c>
      <c r="N29" s="132">
        <v>20925</v>
      </c>
      <c r="O29" s="132">
        <v>19186</v>
      </c>
      <c r="P29" s="132">
        <v>17047</v>
      </c>
      <c r="Q29" s="132">
        <v>2139</v>
      </c>
      <c r="R29" s="132">
        <v>195</v>
      </c>
      <c r="S29" s="132">
        <v>366</v>
      </c>
      <c r="T29" s="132">
        <v>1178</v>
      </c>
    </row>
    <row r="30" spans="1:20" s="126" customFormat="1" ht="12.75" customHeight="1">
      <c r="A30" s="128" t="s">
        <v>29</v>
      </c>
      <c r="B30" s="132">
        <v>29</v>
      </c>
      <c r="C30" s="132">
        <v>10</v>
      </c>
      <c r="D30" s="132">
        <v>2</v>
      </c>
      <c r="E30" s="132">
        <v>1</v>
      </c>
      <c r="F30" s="132">
        <v>6</v>
      </c>
      <c r="G30" s="132">
        <v>3</v>
      </c>
      <c r="H30" s="132">
        <v>7</v>
      </c>
      <c r="I30" s="132">
        <v>9</v>
      </c>
      <c r="J30" s="132">
        <v>4433</v>
      </c>
      <c r="K30" s="132">
        <v>38</v>
      </c>
      <c r="L30" s="132">
        <v>1</v>
      </c>
      <c r="M30" s="132">
        <v>0</v>
      </c>
      <c r="N30" s="132">
        <v>430138</v>
      </c>
      <c r="O30" s="132">
        <v>426156</v>
      </c>
      <c r="P30" s="132">
        <v>190703</v>
      </c>
      <c r="Q30" s="132">
        <v>235453</v>
      </c>
      <c r="R30" s="133" t="s">
        <v>121</v>
      </c>
      <c r="S30" s="132">
        <v>2598</v>
      </c>
      <c r="T30" s="132">
        <v>1384</v>
      </c>
    </row>
    <row r="31" spans="1:20" s="126" customFormat="1" ht="12.75" customHeight="1">
      <c r="A31" s="128" t="s">
        <v>223</v>
      </c>
      <c r="B31" s="128">
        <v>19</v>
      </c>
      <c r="C31" s="128">
        <v>12</v>
      </c>
      <c r="D31" s="128">
        <v>3</v>
      </c>
      <c r="E31" s="128">
        <v>2</v>
      </c>
      <c r="F31" s="128">
        <v>6</v>
      </c>
      <c r="G31" s="128" t="s">
        <v>163</v>
      </c>
      <c r="H31" s="128">
        <v>3</v>
      </c>
      <c r="I31" s="128">
        <v>4</v>
      </c>
      <c r="J31" s="128">
        <v>265</v>
      </c>
      <c r="K31" s="140" t="s">
        <v>121</v>
      </c>
      <c r="L31" s="140" t="s">
        <v>121</v>
      </c>
      <c r="M31" s="128">
        <v>1</v>
      </c>
      <c r="N31" s="143">
        <v>7335</v>
      </c>
      <c r="O31" s="143">
        <v>4682</v>
      </c>
      <c r="P31" s="143">
        <v>4026</v>
      </c>
      <c r="Q31" s="128">
        <v>656</v>
      </c>
      <c r="R31" s="128">
        <v>20</v>
      </c>
      <c r="S31" s="144">
        <v>2411</v>
      </c>
      <c r="T31" s="128">
        <v>222</v>
      </c>
    </row>
    <row r="32" spans="1:20" s="126" customFormat="1" ht="12.75" customHeight="1">
      <c r="A32" s="128" t="s">
        <v>31</v>
      </c>
      <c r="B32" s="129">
        <v>27</v>
      </c>
      <c r="C32" s="129">
        <v>18</v>
      </c>
      <c r="D32" s="129">
        <v>2</v>
      </c>
      <c r="E32" s="129">
        <v>4</v>
      </c>
      <c r="F32" s="129">
        <v>6</v>
      </c>
      <c r="G32" s="129">
        <v>2</v>
      </c>
      <c r="H32" s="129">
        <v>3</v>
      </c>
      <c r="I32" s="129">
        <v>4</v>
      </c>
      <c r="J32" s="129">
        <v>602</v>
      </c>
      <c r="K32" s="129">
        <v>4</v>
      </c>
      <c r="L32" s="140" t="s">
        <v>121</v>
      </c>
      <c r="M32" s="129">
        <v>1</v>
      </c>
      <c r="N32" s="129">
        <v>87211</v>
      </c>
      <c r="O32" s="129">
        <v>83685</v>
      </c>
      <c r="P32" s="129">
        <v>50505</v>
      </c>
      <c r="Q32" s="129">
        <v>33180</v>
      </c>
      <c r="R32" s="130" t="s">
        <v>121</v>
      </c>
      <c r="S32" s="129">
        <v>3526</v>
      </c>
      <c r="T32" s="145" t="s">
        <v>121</v>
      </c>
    </row>
    <row r="33" spans="1:2" s="126" customFormat="1" ht="12.75" customHeight="1">
      <c r="A33" s="252" t="s">
        <v>260</v>
      </c>
      <c r="B33" s="252"/>
    </row>
    <row r="34" spans="1:2" s="126" customFormat="1" ht="12.75" customHeight="1">
      <c r="A34" s="125"/>
      <c r="B34" s="125"/>
    </row>
    <row r="35" spans="1:2" s="126" customFormat="1" ht="12.75" customHeight="1">
      <c r="A35" s="125" t="s">
        <v>114</v>
      </c>
      <c r="B35" s="125"/>
    </row>
    <row r="36" spans="1:20" s="126" customFormat="1" ht="12.75" customHeight="1">
      <c r="A36" s="240" t="s">
        <v>23</v>
      </c>
      <c r="B36" s="254" t="s">
        <v>262</v>
      </c>
      <c r="C36" s="240" t="s">
        <v>263</v>
      </c>
      <c r="D36" s="240"/>
      <c r="E36" s="240"/>
      <c r="F36" s="240"/>
      <c r="G36" s="240"/>
      <c r="H36" s="240"/>
      <c r="I36" s="240"/>
      <c r="J36" s="240" t="s">
        <v>264</v>
      </c>
      <c r="K36" s="240"/>
      <c r="L36" s="240" t="s">
        <v>265</v>
      </c>
      <c r="M36" s="240"/>
      <c r="N36" s="240" t="s">
        <v>266</v>
      </c>
      <c r="O36" s="240"/>
      <c r="P36" s="240"/>
      <c r="Q36" s="240"/>
      <c r="R36" s="240"/>
      <c r="S36" s="240"/>
      <c r="T36" s="240"/>
    </row>
    <row r="37" spans="1:20" s="126" customFormat="1" ht="12.75" customHeight="1">
      <c r="A37" s="240"/>
      <c r="B37" s="254"/>
      <c r="C37" s="240" t="s">
        <v>267</v>
      </c>
      <c r="D37" s="240"/>
      <c r="E37" s="240"/>
      <c r="F37" s="240"/>
      <c r="G37" s="240" t="s">
        <v>268</v>
      </c>
      <c r="H37" s="240"/>
      <c r="I37" s="240"/>
      <c r="J37" s="240" t="s">
        <v>267</v>
      </c>
      <c r="K37" s="240" t="s">
        <v>269</v>
      </c>
      <c r="L37" s="240" t="s">
        <v>73</v>
      </c>
      <c r="M37" s="240" t="s">
        <v>270</v>
      </c>
      <c r="N37" s="240" t="s">
        <v>8</v>
      </c>
      <c r="O37" s="240" t="s">
        <v>267</v>
      </c>
      <c r="P37" s="240"/>
      <c r="Q37" s="240"/>
      <c r="R37" s="240" t="s">
        <v>271</v>
      </c>
      <c r="S37" s="240"/>
      <c r="T37" s="240"/>
    </row>
    <row r="38" spans="1:20" s="135" customFormat="1" ht="12.75" customHeight="1">
      <c r="A38" s="253"/>
      <c r="B38" s="255"/>
      <c r="C38" s="86" t="s">
        <v>272</v>
      </c>
      <c r="D38" s="86" t="s">
        <v>273</v>
      </c>
      <c r="E38" s="86" t="s">
        <v>274</v>
      </c>
      <c r="F38" s="127" t="s">
        <v>275</v>
      </c>
      <c r="G38" s="86" t="s">
        <v>269</v>
      </c>
      <c r="H38" s="86" t="s">
        <v>276</v>
      </c>
      <c r="I38" s="86" t="s">
        <v>16</v>
      </c>
      <c r="J38" s="253"/>
      <c r="K38" s="253"/>
      <c r="L38" s="253"/>
      <c r="M38" s="253"/>
      <c r="N38" s="253"/>
      <c r="O38" s="86" t="s">
        <v>8</v>
      </c>
      <c r="P38" s="86" t="s">
        <v>267</v>
      </c>
      <c r="Q38" s="86" t="s">
        <v>277</v>
      </c>
      <c r="R38" s="86" t="s">
        <v>269</v>
      </c>
      <c r="S38" s="86" t="s">
        <v>276</v>
      </c>
      <c r="T38" s="86" t="s">
        <v>16</v>
      </c>
    </row>
    <row r="39" spans="1:20" s="126" customFormat="1" ht="12.75" customHeight="1">
      <c r="A39" s="128" t="s">
        <v>31</v>
      </c>
      <c r="B39" s="132">
        <v>11</v>
      </c>
      <c r="C39" s="132">
        <v>6</v>
      </c>
      <c r="D39" s="132">
        <v>1</v>
      </c>
      <c r="E39" s="132">
        <v>2</v>
      </c>
      <c r="F39" s="132">
        <v>2</v>
      </c>
      <c r="G39" s="132">
        <v>2</v>
      </c>
      <c r="H39" s="133" t="s">
        <v>121</v>
      </c>
      <c r="I39" s="132">
        <v>3</v>
      </c>
      <c r="J39" s="132">
        <v>501</v>
      </c>
      <c r="K39" s="132">
        <v>4</v>
      </c>
      <c r="L39" s="133" t="s">
        <v>121</v>
      </c>
      <c r="M39" s="133" t="s">
        <v>121</v>
      </c>
      <c r="N39" s="132">
        <v>32441</v>
      </c>
      <c r="O39" s="132">
        <v>32439</v>
      </c>
      <c r="P39" s="132">
        <v>13997</v>
      </c>
      <c r="Q39" s="132">
        <v>18442</v>
      </c>
      <c r="R39" s="133" t="s">
        <v>121</v>
      </c>
      <c r="S39" s="133" t="s">
        <v>121</v>
      </c>
      <c r="T39" s="132">
        <v>2</v>
      </c>
    </row>
    <row r="40" spans="1:20" s="126" customFormat="1" ht="12.75" customHeight="1">
      <c r="A40" s="252" t="s">
        <v>260</v>
      </c>
      <c r="B40" s="252"/>
      <c r="C40" s="146"/>
      <c r="D40" s="146"/>
      <c r="E40" s="146"/>
      <c r="F40" s="146"/>
      <c r="G40" s="146"/>
      <c r="H40" s="147"/>
      <c r="I40" s="146"/>
      <c r="J40" s="146"/>
      <c r="K40" s="146"/>
      <c r="L40" s="147"/>
      <c r="M40" s="147"/>
      <c r="N40" s="146"/>
      <c r="O40" s="146"/>
      <c r="P40" s="146"/>
      <c r="Q40" s="146"/>
      <c r="R40" s="147"/>
      <c r="S40" s="147"/>
      <c r="T40" s="146"/>
    </row>
    <row r="41" s="126" customFormat="1" ht="12.75" customHeight="1"/>
    <row r="42" ht="12.7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49">
    <mergeCell ref="A1:F1"/>
    <mergeCell ref="A3:A5"/>
    <mergeCell ref="B3:B5"/>
    <mergeCell ref="C3:I3"/>
    <mergeCell ref="J3:K3"/>
    <mergeCell ref="L3:M3"/>
    <mergeCell ref="N3:T3"/>
    <mergeCell ref="C4:F4"/>
    <mergeCell ref="G4:I4"/>
    <mergeCell ref="J4:J5"/>
    <mergeCell ref="K4:K5"/>
    <mergeCell ref="L4:L5"/>
    <mergeCell ref="M4:M5"/>
    <mergeCell ref="N4:N5"/>
    <mergeCell ref="O4:Q4"/>
    <mergeCell ref="R4:T4"/>
    <mergeCell ref="A17:B17"/>
    <mergeCell ref="A20:A22"/>
    <mergeCell ref="B20:B22"/>
    <mergeCell ref="C20:I20"/>
    <mergeCell ref="J20:K20"/>
    <mergeCell ref="L20:M20"/>
    <mergeCell ref="N20:T20"/>
    <mergeCell ref="C21:F21"/>
    <mergeCell ref="G21:I21"/>
    <mergeCell ref="J21:J22"/>
    <mergeCell ref="K21:K22"/>
    <mergeCell ref="L21:L22"/>
    <mergeCell ref="M21:M22"/>
    <mergeCell ref="N21:N22"/>
    <mergeCell ref="O21:Q21"/>
    <mergeCell ref="R21:T21"/>
    <mergeCell ref="R37:T37"/>
    <mergeCell ref="A33:B33"/>
    <mergeCell ref="A36:A38"/>
    <mergeCell ref="B36:B38"/>
    <mergeCell ref="C36:I36"/>
    <mergeCell ref="J36:K36"/>
    <mergeCell ref="L36:M36"/>
    <mergeCell ref="A40:B40"/>
    <mergeCell ref="N36:T36"/>
    <mergeCell ref="C37:F37"/>
    <mergeCell ref="G37:I37"/>
    <mergeCell ref="J37:J38"/>
    <mergeCell ref="K37:K38"/>
    <mergeCell ref="L37:L38"/>
    <mergeCell ref="M37:M38"/>
    <mergeCell ref="N37:N38"/>
    <mergeCell ref="O37:Q37"/>
  </mergeCells>
  <printOptions/>
  <pageMargins left="0.6" right="0.3937007874015748" top="0.5905511811023623" bottom="0.3937007874015748" header="0.5118110236220472" footer="0.5118110236220472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6384" width="9.00390625" style="148" customWidth="1"/>
  </cols>
  <sheetData>
    <row r="1" spans="1:7" s="124" customFormat="1" ht="18.75" customHeight="1">
      <c r="A1" s="257" t="s">
        <v>301</v>
      </c>
      <c r="B1" s="257"/>
      <c r="C1" s="257"/>
      <c r="D1" s="257"/>
      <c r="E1" s="257"/>
      <c r="F1" s="257"/>
      <c r="G1" s="257"/>
    </row>
    <row r="2" spans="1:18" s="124" customFormat="1" ht="12.75" customHeight="1">
      <c r="A2" s="148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258" t="s">
        <v>283</v>
      </c>
      <c r="O2" s="258"/>
      <c r="P2" s="126"/>
      <c r="Q2" s="126"/>
      <c r="R2" s="126" t="s">
        <v>284</v>
      </c>
    </row>
    <row r="3" spans="1:18" s="124" customFormat="1" ht="12.75" customHeight="1">
      <c r="A3" s="71" t="s">
        <v>23</v>
      </c>
      <c r="B3" s="71" t="s">
        <v>285</v>
      </c>
      <c r="C3" s="71" t="s">
        <v>286</v>
      </c>
      <c r="D3" s="71" t="s">
        <v>287</v>
      </c>
      <c r="E3" s="71" t="s">
        <v>288</v>
      </c>
      <c r="F3" s="71" t="s">
        <v>289</v>
      </c>
      <c r="G3" s="71" t="s">
        <v>290</v>
      </c>
      <c r="H3" s="71" t="s">
        <v>291</v>
      </c>
      <c r="I3" s="71" t="s">
        <v>292</v>
      </c>
      <c r="J3" s="71" t="s">
        <v>293</v>
      </c>
      <c r="K3" s="71" t="s">
        <v>294</v>
      </c>
      <c r="L3" s="71" t="s">
        <v>295</v>
      </c>
      <c r="M3" s="71" t="s">
        <v>296</v>
      </c>
      <c r="N3" s="71" t="s">
        <v>297</v>
      </c>
      <c r="O3" s="71" t="s">
        <v>298</v>
      </c>
      <c r="P3" s="69" t="s">
        <v>299</v>
      </c>
      <c r="Q3" s="71" t="s">
        <v>300</v>
      </c>
      <c r="R3" s="71" t="s">
        <v>16</v>
      </c>
    </row>
    <row r="4" spans="1:18" s="124" customFormat="1" ht="12.75" customHeight="1">
      <c r="A4" s="128" t="s">
        <v>32</v>
      </c>
      <c r="B4" s="130">
        <v>6</v>
      </c>
      <c r="C4" s="129">
        <v>8</v>
      </c>
      <c r="D4" s="130">
        <v>1</v>
      </c>
      <c r="E4" s="130" t="s">
        <v>106</v>
      </c>
      <c r="F4" s="130" t="s">
        <v>106</v>
      </c>
      <c r="G4" s="130">
        <v>1</v>
      </c>
      <c r="H4" s="130" t="s">
        <v>106</v>
      </c>
      <c r="I4" s="130" t="s">
        <v>106</v>
      </c>
      <c r="J4" s="130" t="s">
        <v>106</v>
      </c>
      <c r="K4" s="130" t="s">
        <v>106</v>
      </c>
      <c r="L4" s="130">
        <v>1</v>
      </c>
      <c r="M4" s="130" t="s">
        <v>106</v>
      </c>
      <c r="N4" s="129">
        <v>7</v>
      </c>
      <c r="O4" s="129">
        <v>5</v>
      </c>
      <c r="P4" s="130" t="s">
        <v>106</v>
      </c>
      <c r="Q4" s="129">
        <v>5</v>
      </c>
      <c r="R4" s="130">
        <v>14</v>
      </c>
    </row>
    <row r="5" spans="1:18" s="124" customFormat="1" ht="12.75" customHeight="1">
      <c r="A5" s="128" t="s">
        <v>116</v>
      </c>
      <c r="B5" s="130">
        <v>2</v>
      </c>
      <c r="C5" s="129">
        <v>6</v>
      </c>
      <c r="D5" s="130" t="s">
        <v>106</v>
      </c>
      <c r="E5" s="130" t="s">
        <v>106</v>
      </c>
      <c r="F5" s="130" t="s">
        <v>106</v>
      </c>
      <c r="G5" s="130" t="s">
        <v>106</v>
      </c>
      <c r="H5" s="130" t="s">
        <v>106</v>
      </c>
      <c r="I5" s="130" t="s">
        <v>106</v>
      </c>
      <c r="J5" s="130" t="s">
        <v>106</v>
      </c>
      <c r="K5" s="130" t="s">
        <v>106</v>
      </c>
      <c r="L5" s="130">
        <v>1</v>
      </c>
      <c r="M5" s="130" t="s">
        <v>106</v>
      </c>
      <c r="N5" s="129">
        <v>5</v>
      </c>
      <c r="O5" s="130" t="s">
        <v>106</v>
      </c>
      <c r="P5" s="129">
        <v>6</v>
      </c>
      <c r="Q5" s="129">
        <v>6</v>
      </c>
      <c r="R5" s="130">
        <v>4</v>
      </c>
    </row>
    <row r="6" spans="1:18" s="124" customFormat="1" ht="12.75" customHeight="1">
      <c r="A6" s="128" t="s">
        <v>117</v>
      </c>
      <c r="B6" s="130">
        <v>3</v>
      </c>
      <c r="C6" s="129">
        <v>4</v>
      </c>
      <c r="D6" s="130" t="s">
        <v>278</v>
      </c>
      <c r="E6" s="130" t="s">
        <v>278</v>
      </c>
      <c r="F6" s="130" t="s">
        <v>278</v>
      </c>
      <c r="G6" s="130" t="s">
        <v>278</v>
      </c>
      <c r="H6" s="130" t="s">
        <v>278</v>
      </c>
      <c r="I6" s="130" t="s">
        <v>278</v>
      </c>
      <c r="J6" s="130">
        <v>1</v>
      </c>
      <c r="K6" s="130">
        <v>1</v>
      </c>
      <c r="L6" s="130">
        <v>1</v>
      </c>
      <c r="M6" s="130" t="s">
        <v>278</v>
      </c>
      <c r="N6" s="129">
        <v>4</v>
      </c>
      <c r="O6" s="130">
        <v>1</v>
      </c>
      <c r="P6" s="129">
        <v>2</v>
      </c>
      <c r="Q6" s="129">
        <v>2</v>
      </c>
      <c r="R6" s="130">
        <v>4</v>
      </c>
    </row>
    <row r="7" spans="1:18" s="124" customFormat="1" ht="12.75" customHeight="1">
      <c r="A7" s="128" t="s">
        <v>118</v>
      </c>
      <c r="B7" s="130">
        <v>2</v>
      </c>
      <c r="C7" s="131">
        <v>8</v>
      </c>
      <c r="D7" s="130" t="s">
        <v>278</v>
      </c>
      <c r="E7" s="130" t="s">
        <v>278</v>
      </c>
      <c r="F7" s="130" t="s">
        <v>278</v>
      </c>
      <c r="G7" s="130" t="s">
        <v>278</v>
      </c>
      <c r="H7" s="130" t="s">
        <v>278</v>
      </c>
      <c r="I7" s="130" t="s">
        <v>278</v>
      </c>
      <c r="J7" s="130" t="s">
        <v>106</v>
      </c>
      <c r="K7" s="130" t="s">
        <v>106</v>
      </c>
      <c r="L7" s="130">
        <v>1</v>
      </c>
      <c r="M7" s="130" t="s">
        <v>278</v>
      </c>
      <c r="N7" s="131">
        <v>4</v>
      </c>
      <c r="O7" s="130">
        <v>2</v>
      </c>
      <c r="P7" s="130" t="s">
        <v>278</v>
      </c>
      <c r="Q7" s="131">
        <v>5</v>
      </c>
      <c r="R7" s="130">
        <v>11</v>
      </c>
    </row>
    <row r="8" spans="1:18" s="124" customFormat="1" ht="12.75" customHeight="1">
      <c r="A8" s="128" t="s">
        <v>137</v>
      </c>
      <c r="B8" s="130">
        <v>4</v>
      </c>
      <c r="C8" s="131">
        <v>4</v>
      </c>
      <c r="D8" s="130">
        <v>1</v>
      </c>
      <c r="E8" s="130"/>
      <c r="F8" s="130"/>
      <c r="G8" s="130"/>
      <c r="H8" s="130"/>
      <c r="I8" s="130"/>
      <c r="J8" s="130"/>
      <c r="K8" s="130"/>
      <c r="L8" s="130">
        <v>2</v>
      </c>
      <c r="M8" s="130" t="s">
        <v>278</v>
      </c>
      <c r="N8" s="131">
        <v>7</v>
      </c>
      <c r="O8" s="130">
        <v>3</v>
      </c>
      <c r="P8" s="130">
        <v>3</v>
      </c>
      <c r="Q8" s="131">
        <v>8</v>
      </c>
      <c r="R8" s="130">
        <v>6</v>
      </c>
    </row>
    <row r="9" spans="1:18" s="124" customFormat="1" ht="12.75" customHeight="1">
      <c r="A9" s="128" t="s">
        <v>140</v>
      </c>
      <c r="B9" s="130">
        <v>4</v>
      </c>
      <c r="C9" s="131">
        <v>3</v>
      </c>
      <c r="D9" s="130">
        <v>2</v>
      </c>
      <c r="E9" s="130" t="s">
        <v>278</v>
      </c>
      <c r="F9" s="130" t="s">
        <v>278</v>
      </c>
      <c r="G9" s="130" t="s">
        <v>278</v>
      </c>
      <c r="H9" s="130" t="s">
        <v>278</v>
      </c>
      <c r="I9" s="130" t="s">
        <v>278</v>
      </c>
      <c r="J9" s="130" t="s">
        <v>106</v>
      </c>
      <c r="K9" s="130">
        <v>1</v>
      </c>
      <c r="L9" s="130">
        <v>2</v>
      </c>
      <c r="M9" s="130" t="s">
        <v>278</v>
      </c>
      <c r="N9" s="131">
        <v>8</v>
      </c>
      <c r="O9" s="130">
        <v>1</v>
      </c>
      <c r="P9" s="130">
        <v>1</v>
      </c>
      <c r="Q9" s="131">
        <v>2</v>
      </c>
      <c r="R9" s="130">
        <v>5</v>
      </c>
    </row>
    <row r="10" spans="1:18" s="124" customFormat="1" ht="12.75" customHeight="1">
      <c r="A10" s="128" t="s">
        <v>141</v>
      </c>
      <c r="B10" s="130">
        <v>4</v>
      </c>
      <c r="C10" s="131">
        <v>6</v>
      </c>
      <c r="D10" s="130">
        <v>3</v>
      </c>
      <c r="E10" s="130" t="s">
        <v>278</v>
      </c>
      <c r="F10" s="130">
        <v>1</v>
      </c>
      <c r="G10" s="130" t="s">
        <v>278</v>
      </c>
      <c r="H10" s="130" t="s">
        <v>278</v>
      </c>
      <c r="I10" s="130" t="s">
        <v>278</v>
      </c>
      <c r="J10" s="130">
        <v>1</v>
      </c>
      <c r="K10" s="130" t="s">
        <v>278</v>
      </c>
      <c r="L10" s="130" t="s">
        <v>278</v>
      </c>
      <c r="M10" s="130" t="s">
        <v>278</v>
      </c>
      <c r="N10" s="131">
        <v>7</v>
      </c>
      <c r="O10" s="130">
        <v>3</v>
      </c>
      <c r="P10" s="130" t="s">
        <v>278</v>
      </c>
      <c r="Q10" s="131">
        <v>4</v>
      </c>
      <c r="R10" s="130">
        <v>8</v>
      </c>
    </row>
    <row r="11" spans="1:18" s="124" customFormat="1" ht="12.75" customHeight="1">
      <c r="A11" s="128" t="s">
        <v>142</v>
      </c>
      <c r="B11" s="130" t="s">
        <v>278</v>
      </c>
      <c r="C11" s="131">
        <v>7</v>
      </c>
      <c r="D11" s="130">
        <v>2</v>
      </c>
      <c r="E11" s="130" t="s">
        <v>278</v>
      </c>
      <c r="F11" s="130" t="s">
        <v>278</v>
      </c>
      <c r="G11" s="130" t="s">
        <v>278</v>
      </c>
      <c r="H11" s="130">
        <v>1</v>
      </c>
      <c r="I11" s="130" t="s">
        <v>278</v>
      </c>
      <c r="J11" s="130">
        <v>1</v>
      </c>
      <c r="K11" s="130" t="s">
        <v>278</v>
      </c>
      <c r="L11" s="130" t="s">
        <v>278</v>
      </c>
      <c r="M11" s="130" t="s">
        <v>278</v>
      </c>
      <c r="N11" s="131">
        <v>9</v>
      </c>
      <c r="O11" s="130">
        <v>1</v>
      </c>
      <c r="P11" s="130">
        <v>1</v>
      </c>
      <c r="Q11" s="131">
        <v>5</v>
      </c>
      <c r="R11" s="130">
        <v>3</v>
      </c>
    </row>
    <row r="12" spans="1:18" s="124" customFormat="1" ht="12.75" customHeight="1">
      <c r="A12" s="128" t="s">
        <v>143</v>
      </c>
      <c r="B12" s="149">
        <v>1</v>
      </c>
      <c r="C12" s="80">
        <v>2</v>
      </c>
      <c r="D12" s="80">
        <v>1</v>
      </c>
      <c r="E12" s="80">
        <v>1</v>
      </c>
      <c r="F12" s="80">
        <v>1</v>
      </c>
      <c r="G12" s="130" t="s">
        <v>278</v>
      </c>
      <c r="H12" s="130" t="s">
        <v>278</v>
      </c>
      <c r="I12" s="130" t="s">
        <v>278</v>
      </c>
      <c r="J12" s="80">
        <v>1</v>
      </c>
      <c r="K12" s="130" t="s">
        <v>278</v>
      </c>
      <c r="L12" s="80">
        <v>1</v>
      </c>
      <c r="M12" s="130" t="s">
        <v>278</v>
      </c>
      <c r="N12" s="80">
        <v>13</v>
      </c>
      <c r="O12" s="130" t="s">
        <v>278</v>
      </c>
      <c r="P12" s="130" t="s">
        <v>278</v>
      </c>
      <c r="Q12" s="80">
        <v>7</v>
      </c>
      <c r="R12" s="80">
        <v>7</v>
      </c>
    </row>
    <row r="13" spans="1:18" s="124" customFormat="1" ht="12.75" customHeight="1">
      <c r="A13" s="128" t="s">
        <v>155</v>
      </c>
      <c r="B13" s="130">
        <v>4</v>
      </c>
      <c r="C13" s="131">
        <v>0</v>
      </c>
      <c r="D13" s="130">
        <v>1</v>
      </c>
      <c r="E13" s="133">
        <v>0</v>
      </c>
      <c r="F13" s="130">
        <v>0</v>
      </c>
      <c r="G13" s="133">
        <v>0</v>
      </c>
      <c r="H13" s="133">
        <v>0</v>
      </c>
      <c r="I13" s="133">
        <v>0</v>
      </c>
      <c r="J13" s="130">
        <v>0</v>
      </c>
      <c r="K13" s="133">
        <v>3</v>
      </c>
      <c r="L13" s="133">
        <v>2</v>
      </c>
      <c r="M13" s="133">
        <v>0</v>
      </c>
      <c r="N13" s="131">
        <v>6</v>
      </c>
      <c r="O13" s="130">
        <v>2</v>
      </c>
      <c r="P13" s="133">
        <v>2</v>
      </c>
      <c r="Q13" s="131">
        <v>3</v>
      </c>
      <c r="R13" s="130">
        <v>8</v>
      </c>
    </row>
    <row r="14" spans="1:18" s="124" customFormat="1" ht="12.75" customHeight="1">
      <c r="A14" s="128" t="s">
        <v>156</v>
      </c>
      <c r="B14" s="130">
        <v>4</v>
      </c>
      <c r="C14" s="131">
        <v>3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1</v>
      </c>
      <c r="M14" s="130">
        <v>0</v>
      </c>
      <c r="N14" s="131">
        <v>4</v>
      </c>
      <c r="O14" s="130">
        <v>0</v>
      </c>
      <c r="P14" s="130">
        <v>0</v>
      </c>
      <c r="Q14" s="131">
        <v>5</v>
      </c>
      <c r="R14" s="130">
        <v>13</v>
      </c>
    </row>
    <row r="15" spans="1:7" s="124" customFormat="1" ht="12.75" customHeight="1">
      <c r="A15" s="256" t="s">
        <v>205</v>
      </c>
      <c r="B15" s="256"/>
      <c r="C15" s="123"/>
      <c r="D15" s="123"/>
      <c r="E15" s="123"/>
      <c r="F15" s="123"/>
      <c r="G15" s="123"/>
    </row>
    <row r="16" spans="1:7" s="124" customFormat="1" ht="12.75" customHeight="1">
      <c r="A16" s="134"/>
      <c r="B16" s="134"/>
      <c r="C16" s="123"/>
      <c r="D16" s="123"/>
      <c r="E16" s="123"/>
      <c r="F16" s="123"/>
      <c r="G16" s="123"/>
    </row>
    <row r="17" spans="1:18" s="126" customFormat="1" ht="12.75" customHeight="1">
      <c r="A17" s="126" t="s">
        <v>113</v>
      </c>
      <c r="N17" s="258" t="s">
        <v>283</v>
      </c>
      <c r="O17" s="258"/>
      <c r="R17" s="126" t="s">
        <v>284</v>
      </c>
    </row>
    <row r="18" spans="1:18" s="135" customFormat="1" ht="12.75" customHeight="1">
      <c r="A18" s="71" t="s">
        <v>23</v>
      </c>
      <c r="B18" s="71" t="s">
        <v>285</v>
      </c>
      <c r="C18" s="71" t="s">
        <v>286</v>
      </c>
      <c r="D18" s="71" t="s">
        <v>287</v>
      </c>
      <c r="E18" s="71" t="s">
        <v>288</v>
      </c>
      <c r="F18" s="71" t="s">
        <v>289</v>
      </c>
      <c r="G18" s="71" t="s">
        <v>290</v>
      </c>
      <c r="H18" s="71" t="s">
        <v>291</v>
      </c>
      <c r="I18" s="71" t="s">
        <v>292</v>
      </c>
      <c r="J18" s="71" t="s">
        <v>293</v>
      </c>
      <c r="K18" s="71" t="s">
        <v>294</v>
      </c>
      <c r="L18" s="71" t="s">
        <v>295</v>
      </c>
      <c r="M18" s="71" t="s">
        <v>296</v>
      </c>
      <c r="N18" s="71" t="s">
        <v>297</v>
      </c>
      <c r="O18" s="71" t="s">
        <v>298</v>
      </c>
      <c r="P18" s="69" t="s">
        <v>299</v>
      </c>
      <c r="Q18" s="71" t="s">
        <v>300</v>
      </c>
      <c r="R18" s="71" t="s">
        <v>16</v>
      </c>
    </row>
    <row r="19" spans="1:18" s="126" customFormat="1" ht="12.75" customHeight="1">
      <c r="A19" s="128" t="s">
        <v>3</v>
      </c>
      <c r="B19" s="128">
        <v>5</v>
      </c>
      <c r="C19" s="128">
        <v>11</v>
      </c>
      <c r="D19" s="128">
        <v>2</v>
      </c>
      <c r="E19" s="150" t="s">
        <v>106</v>
      </c>
      <c r="F19" s="150" t="s">
        <v>106</v>
      </c>
      <c r="G19" s="150" t="s">
        <v>106</v>
      </c>
      <c r="H19" s="128">
        <v>1</v>
      </c>
      <c r="I19" s="150" t="s">
        <v>106</v>
      </c>
      <c r="J19" s="150" t="s">
        <v>106</v>
      </c>
      <c r="K19" s="128">
        <v>1</v>
      </c>
      <c r="L19" s="150" t="s">
        <v>106</v>
      </c>
      <c r="M19" s="150" t="s">
        <v>106</v>
      </c>
      <c r="N19" s="128">
        <v>9</v>
      </c>
      <c r="O19" s="128">
        <v>2</v>
      </c>
      <c r="P19" s="150" t="s">
        <v>106</v>
      </c>
      <c r="Q19" s="128">
        <v>7</v>
      </c>
      <c r="R19" s="128">
        <v>7</v>
      </c>
    </row>
    <row r="20" spans="1:18" s="126" customFormat="1" ht="12.75" customHeight="1">
      <c r="A20" s="128" t="s">
        <v>4</v>
      </c>
      <c r="B20" s="128">
        <v>2</v>
      </c>
      <c r="C20" s="128">
        <v>6</v>
      </c>
      <c r="D20" s="150" t="s">
        <v>106</v>
      </c>
      <c r="E20" s="150" t="s">
        <v>106</v>
      </c>
      <c r="F20" s="150" t="s">
        <v>106</v>
      </c>
      <c r="G20" s="150" t="s">
        <v>106</v>
      </c>
      <c r="H20" s="150" t="s">
        <v>106</v>
      </c>
      <c r="I20" s="150" t="s">
        <v>106</v>
      </c>
      <c r="J20" s="128">
        <v>1</v>
      </c>
      <c r="K20" s="128">
        <v>1</v>
      </c>
      <c r="L20" s="150" t="s">
        <v>106</v>
      </c>
      <c r="M20" s="150" t="s">
        <v>106</v>
      </c>
      <c r="N20" s="128">
        <v>3</v>
      </c>
      <c r="O20" s="150" t="s">
        <v>106</v>
      </c>
      <c r="P20" s="150" t="s">
        <v>106</v>
      </c>
      <c r="Q20" s="128">
        <v>4</v>
      </c>
      <c r="R20" s="128">
        <v>6</v>
      </c>
    </row>
    <row r="21" spans="1:18" s="126" customFormat="1" ht="12.75" customHeight="1">
      <c r="A21" s="128" t="s">
        <v>5</v>
      </c>
      <c r="B21" s="128">
        <v>1</v>
      </c>
      <c r="C21" s="128">
        <v>1</v>
      </c>
      <c r="D21" s="150" t="s">
        <v>106</v>
      </c>
      <c r="E21" s="150" t="s">
        <v>106</v>
      </c>
      <c r="F21" s="150" t="s">
        <v>106</v>
      </c>
      <c r="G21" s="150" t="s">
        <v>106</v>
      </c>
      <c r="H21" s="150" t="s">
        <v>106</v>
      </c>
      <c r="I21" s="150" t="s">
        <v>106</v>
      </c>
      <c r="J21" s="128">
        <v>1</v>
      </c>
      <c r="K21" s="128">
        <v>2</v>
      </c>
      <c r="L21" s="150" t="s">
        <v>106</v>
      </c>
      <c r="M21" s="150" t="s">
        <v>106</v>
      </c>
      <c r="N21" s="128">
        <v>3</v>
      </c>
      <c r="O21" s="128">
        <v>3</v>
      </c>
      <c r="P21" s="150" t="s">
        <v>106</v>
      </c>
      <c r="Q21" s="128">
        <v>4</v>
      </c>
      <c r="R21" s="128">
        <v>4</v>
      </c>
    </row>
    <row r="22" spans="1:18" s="126" customFormat="1" ht="12.75" customHeight="1">
      <c r="A22" s="128" t="s">
        <v>6</v>
      </c>
      <c r="B22" s="128">
        <v>4</v>
      </c>
      <c r="C22" s="128">
        <v>3</v>
      </c>
      <c r="D22" s="150" t="s">
        <v>106</v>
      </c>
      <c r="E22" s="150" t="s">
        <v>106</v>
      </c>
      <c r="F22" s="150">
        <v>1</v>
      </c>
      <c r="G22" s="150" t="s">
        <v>106</v>
      </c>
      <c r="H22" s="150" t="s">
        <v>106</v>
      </c>
      <c r="I22" s="150" t="s">
        <v>106</v>
      </c>
      <c r="J22" s="150" t="s">
        <v>106</v>
      </c>
      <c r="K22" s="128">
        <v>1</v>
      </c>
      <c r="L22" s="128">
        <v>2</v>
      </c>
      <c r="M22" s="150" t="s">
        <v>106</v>
      </c>
      <c r="N22" s="128">
        <v>8</v>
      </c>
      <c r="O22" s="128">
        <v>1</v>
      </c>
      <c r="P22" s="128">
        <v>3</v>
      </c>
      <c r="Q22" s="128">
        <v>3</v>
      </c>
      <c r="R22" s="128">
        <v>5</v>
      </c>
    </row>
    <row r="23" spans="1:18" s="126" customFormat="1" ht="12.75" customHeight="1">
      <c r="A23" s="128" t="s">
        <v>7</v>
      </c>
      <c r="B23" s="150" t="s">
        <v>106</v>
      </c>
      <c r="C23" s="128">
        <v>2</v>
      </c>
      <c r="D23" s="128">
        <v>1</v>
      </c>
      <c r="E23" s="128">
        <v>1</v>
      </c>
      <c r="F23" s="150" t="s">
        <v>106</v>
      </c>
      <c r="G23" s="150">
        <v>1</v>
      </c>
      <c r="H23" s="128">
        <v>1</v>
      </c>
      <c r="I23" s="150" t="s">
        <v>106</v>
      </c>
      <c r="J23" s="150" t="s">
        <v>106</v>
      </c>
      <c r="K23" s="150" t="s">
        <v>106</v>
      </c>
      <c r="L23" s="150" t="s">
        <v>106</v>
      </c>
      <c r="M23" s="150" t="s">
        <v>106</v>
      </c>
      <c r="N23" s="128">
        <v>5</v>
      </c>
      <c r="O23" s="150" t="s">
        <v>106</v>
      </c>
      <c r="P23" s="128">
        <v>1</v>
      </c>
      <c r="Q23" s="128">
        <v>1</v>
      </c>
      <c r="R23" s="128">
        <v>6</v>
      </c>
    </row>
    <row r="24" spans="1:18" s="126" customFormat="1" ht="12.75" customHeight="1">
      <c r="A24" s="128" t="s">
        <v>28</v>
      </c>
      <c r="B24" s="128">
        <v>3</v>
      </c>
      <c r="C24" s="128">
        <v>5</v>
      </c>
      <c r="D24" s="128">
        <v>2</v>
      </c>
      <c r="E24" s="150" t="s">
        <v>121</v>
      </c>
      <c r="F24" s="150" t="s">
        <v>121</v>
      </c>
      <c r="G24" s="150" t="s">
        <v>121</v>
      </c>
      <c r="H24" s="150" t="s">
        <v>121</v>
      </c>
      <c r="I24" s="150" t="s">
        <v>121</v>
      </c>
      <c r="J24" s="150" t="s">
        <v>121</v>
      </c>
      <c r="K24" s="150" t="s">
        <v>121</v>
      </c>
      <c r="L24" s="150">
        <v>1</v>
      </c>
      <c r="M24" s="150" t="s">
        <v>121</v>
      </c>
      <c r="N24" s="128">
        <v>4</v>
      </c>
      <c r="O24" s="128">
        <v>2</v>
      </c>
      <c r="P24" s="128">
        <v>2</v>
      </c>
      <c r="Q24" s="150" t="s">
        <v>121</v>
      </c>
      <c r="R24" s="128">
        <v>10</v>
      </c>
    </row>
    <row r="25" spans="1:18" s="126" customFormat="1" ht="12.75" customHeight="1">
      <c r="A25" s="128" t="s">
        <v>29</v>
      </c>
      <c r="B25" s="128">
        <v>3</v>
      </c>
      <c r="C25" s="128">
        <v>5</v>
      </c>
      <c r="D25" s="128">
        <v>1</v>
      </c>
      <c r="E25" s="150" t="s">
        <v>121</v>
      </c>
      <c r="F25" s="150" t="s">
        <v>121</v>
      </c>
      <c r="G25" s="150" t="s">
        <v>121</v>
      </c>
      <c r="H25" s="150" t="s">
        <v>121</v>
      </c>
      <c r="I25" s="150" t="s">
        <v>121</v>
      </c>
      <c r="J25" s="150" t="s">
        <v>121</v>
      </c>
      <c r="K25" s="150" t="s">
        <v>121</v>
      </c>
      <c r="L25" s="150" t="s">
        <v>121</v>
      </c>
      <c r="M25" s="150" t="s">
        <v>121</v>
      </c>
      <c r="N25" s="128">
        <v>5</v>
      </c>
      <c r="O25" s="128">
        <v>1</v>
      </c>
      <c r="P25" s="150" t="s">
        <v>121</v>
      </c>
      <c r="Q25" s="128">
        <v>1</v>
      </c>
      <c r="R25" s="128">
        <v>13</v>
      </c>
    </row>
    <row r="26" spans="1:18" s="126" customFormat="1" ht="12.75" customHeight="1">
      <c r="A26" s="128" t="s">
        <v>30</v>
      </c>
      <c r="B26" s="128">
        <v>1</v>
      </c>
      <c r="C26" s="128">
        <v>2</v>
      </c>
      <c r="D26" s="128">
        <v>3</v>
      </c>
      <c r="E26" s="150" t="s">
        <v>121</v>
      </c>
      <c r="F26" s="150" t="s">
        <v>121</v>
      </c>
      <c r="G26" s="150" t="s">
        <v>121</v>
      </c>
      <c r="H26" s="150" t="s">
        <v>121</v>
      </c>
      <c r="I26" s="150" t="s">
        <v>121</v>
      </c>
      <c r="J26" s="150" t="s">
        <v>121</v>
      </c>
      <c r="K26" s="150" t="s">
        <v>121</v>
      </c>
      <c r="L26" s="150" t="s">
        <v>121</v>
      </c>
      <c r="M26" s="150" t="s">
        <v>121</v>
      </c>
      <c r="N26" s="128">
        <v>3</v>
      </c>
      <c r="O26" s="128">
        <v>2</v>
      </c>
      <c r="P26" s="128">
        <v>1</v>
      </c>
      <c r="Q26" s="128">
        <v>1</v>
      </c>
      <c r="R26" s="128">
        <v>6</v>
      </c>
    </row>
    <row r="27" spans="1:18" s="126" customFormat="1" ht="12.75" customHeight="1">
      <c r="A27" s="128" t="s">
        <v>31</v>
      </c>
      <c r="B27" s="150" t="s">
        <v>106</v>
      </c>
      <c r="C27" s="128">
        <v>2</v>
      </c>
      <c r="D27" s="128">
        <v>1</v>
      </c>
      <c r="E27" s="150" t="s">
        <v>121</v>
      </c>
      <c r="F27" s="150" t="s">
        <v>121</v>
      </c>
      <c r="G27" s="150" t="s">
        <v>121</v>
      </c>
      <c r="H27" s="128">
        <v>1</v>
      </c>
      <c r="I27" s="150" t="s">
        <v>121</v>
      </c>
      <c r="J27" s="150" t="s">
        <v>121</v>
      </c>
      <c r="K27" s="150" t="s">
        <v>121</v>
      </c>
      <c r="L27" s="150" t="s">
        <v>121</v>
      </c>
      <c r="M27" s="150" t="s">
        <v>121</v>
      </c>
      <c r="N27" s="128">
        <v>7</v>
      </c>
      <c r="O27" s="128">
        <v>3</v>
      </c>
      <c r="P27" s="128">
        <v>1</v>
      </c>
      <c r="Q27" s="128">
        <v>6</v>
      </c>
      <c r="R27" s="128">
        <v>6</v>
      </c>
    </row>
    <row r="28" spans="1:2" s="126" customFormat="1" ht="12.75" customHeight="1">
      <c r="A28" s="252" t="s">
        <v>260</v>
      </c>
      <c r="B28" s="252"/>
    </row>
    <row r="29" ht="12.75" customHeight="1"/>
    <row r="30" spans="1:18" ht="12.75" customHeight="1">
      <c r="A30" s="148" t="s">
        <v>114</v>
      </c>
      <c r="N30" s="258" t="s">
        <v>283</v>
      </c>
      <c r="O30" s="258"/>
      <c r="P30" s="126"/>
      <c r="Q30" s="126"/>
      <c r="R30" s="126" t="s">
        <v>284</v>
      </c>
    </row>
    <row r="31" spans="1:18" s="135" customFormat="1" ht="12.75" customHeight="1">
      <c r="A31" s="86" t="s">
        <v>23</v>
      </c>
      <c r="B31" s="86" t="s">
        <v>285</v>
      </c>
      <c r="C31" s="71" t="s">
        <v>286</v>
      </c>
      <c r="D31" s="71" t="s">
        <v>287</v>
      </c>
      <c r="E31" s="71" t="s">
        <v>288</v>
      </c>
      <c r="F31" s="71" t="s">
        <v>289</v>
      </c>
      <c r="G31" s="71" t="s">
        <v>290</v>
      </c>
      <c r="H31" s="71" t="s">
        <v>291</v>
      </c>
      <c r="I31" s="71" t="s">
        <v>292</v>
      </c>
      <c r="J31" s="71" t="s">
        <v>293</v>
      </c>
      <c r="K31" s="71" t="s">
        <v>294</v>
      </c>
      <c r="L31" s="71" t="s">
        <v>295</v>
      </c>
      <c r="M31" s="71" t="s">
        <v>296</v>
      </c>
      <c r="N31" s="71" t="s">
        <v>297</v>
      </c>
      <c r="O31" s="71" t="s">
        <v>298</v>
      </c>
      <c r="P31" s="69" t="s">
        <v>299</v>
      </c>
      <c r="Q31" s="71" t="s">
        <v>300</v>
      </c>
      <c r="R31" s="71" t="s">
        <v>16</v>
      </c>
    </row>
    <row r="32" spans="1:20" s="126" customFormat="1" ht="12.75" customHeight="1">
      <c r="A32" s="128" t="s">
        <v>31</v>
      </c>
      <c r="B32" s="133" t="s">
        <v>121</v>
      </c>
      <c r="C32" s="151">
        <v>1</v>
      </c>
      <c r="D32" s="133" t="s">
        <v>121</v>
      </c>
      <c r="E32" s="133" t="s">
        <v>121</v>
      </c>
      <c r="F32" s="133" t="s">
        <v>121</v>
      </c>
      <c r="G32" s="133" t="s">
        <v>121</v>
      </c>
      <c r="H32" s="133" t="s">
        <v>121</v>
      </c>
      <c r="I32" s="133" t="s">
        <v>121</v>
      </c>
      <c r="J32" s="133" t="s">
        <v>121</v>
      </c>
      <c r="K32" s="133" t="s">
        <v>121</v>
      </c>
      <c r="L32" s="133" t="s">
        <v>121</v>
      </c>
      <c r="M32" s="133" t="s">
        <v>121</v>
      </c>
      <c r="N32" s="132">
        <v>4</v>
      </c>
      <c r="O32" s="132">
        <v>2</v>
      </c>
      <c r="P32" s="132">
        <v>1</v>
      </c>
      <c r="Q32" s="132">
        <v>2</v>
      </c>
      <c r="R32" s="133">
        <v>1</v>
      </c>
      <c r="S32" s="146"/>
      <c r="T32" s="147"/>
    </row>
    <row r="33" spans="1:2" ht="12.75" customHeight="1">
      <c r="A33" s="252" t="s">
        <v>260</v>
      </c>
      <c r="B33" s="252"/>
    </row>
    <row r="34" ht="12.75" customHeight="1"/>
    <row r="35" ht="12.7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sheetProtection/>
  <mergeCells count="7">
    <mergeCell ref="N30:O30"/>
    <mergeCell ref="A33:B33"/>
    <mergeCell ref="A1:G1"/>
    <mergeCell ref="N2:O2"/>
    <mergeCell ref="A15:B15"/>
    <mergeCell ref="N17:O17"/>
    <mergeCell ref="A28:B28"/>
  </mergeCells>
  <printOptions/>
  <pageMargins left="0.6" right="0.3937007874015748" top="0.5905511811023623" bottom="0.3937007874015748" header="0.5118110236220472" footer="0.5118110236220472"/>
  <pageSetup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32" customWidth="1"/>
    <col min="2" max="19" width="8.125" style="32" customWidth="1"/>
    <col min="20" max="20" width="10.25390625" style="32" customWidth="1"/>
    <col min="21" max="16384" width="9.00390625" style="32" customWidth="1"/>
  </cols>
  <sheetData>
    <row r="1" s="96" customFormat="1" ht="18" customHeight="1">
      <c r="A1" s="96" t="s">
        <v>302</v>
      </c>
    </row>
    <row r="2" spans="1:15" s="96" customFormat="1" ht="12.75" customHeight="1">
      <c r="A2" s="22" t="s">
        <v>120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52" t="s">
        <v>34</v>
      </c>
    </row>
    <row r="3" spans="1:15" s="96" customFormat="1" ht="12.75" customHeight="1">
      <c r="A3" s="68" t="s">
        <v>23</v>
      </c>
      <c r="B3" s="68" t="s">
        <v>8</v>
      </c>
      <c r="C3" s="36" t="s">
        <v>303</v>
      </c>
      <c r="D3" s="36" t="s">
        <v>304</v>
      </c>
      <c r="E3" s="36" t="s">
        <v>305</v>
      </c>
      <c r="F3" s="36" t="s">
        <v>306</v>
      </c>
      <c r="G3" s="36" t="s">
        <v>307</v>
      </c>
      <c r="H3" s="36" t="s">
        <v>308</v>
      </c>
      <c r="I3" s="36" t="s">
        <v>309</v>
      </c>
      <c r="J3" s="36" t="s">
        <v>310</v>
      </c>
      <c r="K3" s="36" t="s">
        <v>311</v>
      </c>
      <c r="L3" s="36" t="s">
        <v>312</v>
      </c>
      <c r="M3" s="36" t="s">
        <v>313</v>
      </c>
      <c r="N3" s="36" t="s">
        <v>314</v>
      </c>
      <c r="O3" s="68" t="s">
        <v>300</v>
      </c>
    </row>
    <row r="4" spans="1:15" s="96" customFormat="1" ht="12.75" customHeight="1">
      <c r="A4" s="81" t="s">
        <v>32</v>
      </c>
      <c r="B4" s="81">
        <v>42</v>
      </c>
      <c r="C4" s="92">
        <v>2</v>
      </c>
      <c r="D4" s="92">
        <v>2</v>
      </c>
      <c r="E4" s="81">
        <v>4</v>
      </c>
      <c r="F4" s="92">
        <v>7</v>
      </c>
      <c r="G4" s="81">
        <v>9</v>
      </c>
      <c r="H4" s="92">
        <v>3</v>
      </c>
      <c r="I4" s="81">
        <v>4</v>
      </c>
      <c r="J4" s="92">
        <v>3</v>
      </c>
      <c r="K4" s="81">
        <v>3</v>
      </c>
      <c r="L4" s="81">
        <v>1</v>
      </c>
      <c r="M4" s="81">
        <v>2</v>
      </c>
      <c r="N4" s="81">
        <v>1</v>
      </c>
      <c r="O4" s="92">
        <v>1</v>
      </c>
    </row>
    <row r="5" spans="1:15" s="96" customFormat="1" ht="12.75" customHeight="1">
      <c r="A5" s="81" t="s">
        <v>116</v>
      </c>
      <c r="B5" s="81">
        <v>30</v>
      </c>
      <c r="C5" s="92">
        <v>2</v>
      </c>
      <c r="D5" s="92" t="s">
        <v>106</v>
      </c>
      <c r="E5" s="81">
        <v>2</v>
      </c>
      <c r="F5" s="92">
        <v>1</v>
      </c>
      <c r="G5" s="81">
        <v>1</v>
      </c>
      <c r="H5" s="92">
        <v>2</v>
      </c>
      <c r="I5" s="81">
        <v>4</v>
      </c>
      <c r="J5" s="92">
        <v>4</v>
      </c>
      <c r="K5" s="81">
        <v>5</v>
      </c>
      <c r="L5" s="92" t="s">
        <v>106</v>
      </c>
      <c r="M5" s="81">
        <v>7</v>
      </c>
      <c r="N5" s="81">
        <v>1</v>
      </c>
      <c r="O5" s="92">
        <v>1</v>
      </c>
    </row>
    <row r="6" spans="1:15" s="96" customFormat="1" ht="12.75" customHeight="1">
      <c r="A6" s="81" t="s">
        <v>117</v>
      </c>
      <c r="B6" s="81">
        <v>23</v>
      </c>
      <c r="C6" s="92" t="s">
        <v>163</v>
      </c>
      <c r="D6" s="92">
        <v>3</v>
      </c>
      <c r="E6" s="81">
        <v>1</v>
      </c>
      <c r="F6" s="92">
        <v>1</v>
      </c>
      <c r="G6" s="81">
        <v>3</v>
      </c>
      <c r="H6" s="92">
        <v>1</v>
      </c>
      <c r="I6" s="81">
        <v>3</v>
      </c>
      <c r="J6" s="92">
        <v>6</v>
      </c>
      <c r="K6" s="81">
        <v>2</v>
      </c>
      <c r="L6" s="92">
        <v>2</v>
      </c>
      <c r="M6" s="92" t="s">
        <v>163</v>
      </c>
      <c r="N6" s="92" t="s">
        <v>163</v>
      </c>
      <c r="O6" s="92">
        <v>1</v>
      </c>
    </row>
    <row r="7" spans="1:15" s="96" customFormat="1" ht="12.75" customHeight="1">
      <c r="A7" s="81" t="s">
        <v>118</v>
      </c>
      <c r="B7" s="81">
        <v>30</v>
      </c>
      <c r="C7" s="92">
        <v>1</v>
      </c>
      <c r="D7" s="92">
        <v>1</v>
      </c>
      <c r="E7" s="92" t="s">
        <v>106</v>
      </c>
      <c r="F7" s="92">
        <v>1</v>
      </c>
      <c r="G7" s="81">
        <v>1</v>
      </c>
      <c r="H7" s="92">
        <v>5</v>
      </c>
      <c r="I7" s="81">
        <v>4</v>
      </c>
      <c r="J7" s="92">
        <v>4</v>
      </c>
      <c r="K7" s="81">
        <v>3</v>
      </c>
      <c r="L7" s="92">
        <v>7</v>
      </c>
      <c r="M7" s="81">
        <v>1</v>
      </c>
      <c r="N7" s="81">
        <v>2</v>
      </c>
      <c r="O7" s="92" t="s">
        <v>106</v>
      </c>
    </row>
    <row r="8" spans="1:15" s="96" customFormat="1" ht="12.75" customHeight="1">
      <c r="A8" s="81" t="s">
        <v>137</v>
      </c>
      <c r="B8" s="81">
        <v>38</v>
      </c>
      <c r="C8" s="92">
        <v>3</v>
      </c>
      <c r="D8" s="92">
        <v>4</v>
      </c>
      <c r="E8" s="92"/>
      <c r="F8" s="92">
        <v>1</v>
      </c>
      <c r="G8" s="81">
        <v>3</v>
      </c>
      <c r="H8" s="92">
        <v>3</v>
      </c>
      <c r="I8" s="81">
        <v>8</v>
      </c>
      <c r="J8" s="92">
        <v>3</v>
      </c>
      <c r="K8" s="81"/>
      <c r="L8" s="92">
        <v>3</v>
      </c>
      <c r="M8" s="81">
        <v>6</v>
      </c>
      <c r="N8" s="81">
        <v>3</v>
      </c>
      <c r="O8" s="92">
        <v>1</v>
      </c>
    </row>
    <row r="9" spans="1:15" s="96" customFormat="1" ht="12.75" customHeight="1">
      <c r="A9" s="81" t="s">
        <v>140</v>
      </c>
      <c r="B9" s="81">
        <v>29</v>
      </c>
      <c r="C9" s="92">
        <v>4</v>
      </c>
      <c r="D9" s="92" t="s">
        <v>106</v>
      </c>
      <c r="E9" s="92">
        <v>2</v>
      </c>
      <c r="F9" s="92" t="s">
        <v>106</v>
      </c>
      <c r="G9" s="81">
        <v>3</v>
      </c>
      <c r="H9" s="92">
        <v>2</v>
      </c>
      <c r="I9" s="81">
        <v>3</v>
      </c>
      <c r="J9" s="92">
        <v>4</v>
      </c>
      <c r="K9" s="81">
        <v>4</v>
      </c>
      <c r="L9" s="92">
        <v>1</v>
      </c>
      <c r="M9" s="81">
        <v>5</v>
      </c>
      <c r="N9" s="81">
        <v>1</v>
      </c>
      <c r="O9" s="92" t="s">
        <v>106</v>
      </c>
    </row>
    <row r="10" spans="1:15" s="96" customFormat="1" ht="12.75" customHeight="1">
      <c r="A10" s="81" t="s">
        <v>141</v>
      </c>
      <c r="B10" s="81">
        <f>SUM(C10:O10)</f>
        <v>37</v>
      </c>
      <c r="C10" s="92" t="s">
        <v>106</v>
      </c>
      <c r="D10" s="92">
        <v>1</v>
      </c>
      <c r="E10" s="92">
        <v>1</v>
      </c>
      <c r="F10" s="92" t="s">
        <v>106</v>
      </c>
      <c r="G10" s="81">
        <v>7</v>
      </c>
      <c r="H10" s="92">
        <v>4</v>
      </c>
      <c r="I10" s="81">
        <v>6</v>
      </c>
      <c r="J10" s="92">
        <v>9</v>
      </c>
      <c r="K10" s="81">
        <v>2</v>
      </c>
      <c r="L10" s="92">
        <v>3</v>
      </c>
      <c r="M10" s="81">
        <v>3</v>
      </c>
      <c r="N10" s="92" t="s">
        <v>106</v>
      </c>
      <c r="O10" s="92">
        <v>1</v>
      </c>
    </row>
    <row r="11" spans="1:15" s="96" customFormat="1" ht="12.75" customHeight="1">
      <c r="A11" s="81" t="s">
        <v>142</v>
      </c>
      <c r="B11" s="81">
        <f>SUM(C11:O11)</f>
        <v>30</v>
      </c>
      <c r="C11" s="92">
        <v>1</v>
      </c>
      <c r="D11" s="92">
        <v>1</v>
      </c>
      <c r="E11" s="92">
        <v>5</v>
      </c>
      <c r="F11" s="92">
        <v>1</v>
      </c>
      <c r="G11" s="81">
        <v>1</v>
      </c>
      <c r="H11" s="92">
        <v>3</v>
      </c>
      <c r="I11" s="81">
        <v>3</v>
      </c>
      <c r="J11" s="92">
        <v>4</v>
      </c>
      <c r="K11" s="81">
        <v>3</v>
      </c>
      <c r="L11" s="92">
        <v>2</v>
      </c>
      <c r="M11" s="81">
        <v>3</v>
      </c>
      <c r="N11" s="92">
        <v>1</v>
      </c>
      <c r="O11" s="92">
        <v>2</v>
      </c>
    </row>
    <row r="12" spans="1:15" s="96" customFormat="1" ht="12.75" customHeight="1">
      <c r="A12" s="81" t="s">
        <v>143</v>
      </c>
      <c r="B12" s="81">
        <f>SUM(C12:O12)</f>
        <v>35</v>
      </c>
      <c r="C12" s="92">
        <v>2</v>
      </c>
      <c r="D12" s="92" t="s">
        <v>106</v>
      </c>
      <c r="E12" s="92">
        <v>2</v>
      </c>
      <c r="F12" s="92" t="s">
        <v>106</v>
      </c>
      <c r="G12" s="81">
        <v>1</v>
      </c>
      <c r="H12" s="92">
        <v>2</v>
      </c>
      <c r="I12" s="81">
        <v>2</v>
      </c>
      <c r="J12" s="92">
        <v>5</v>
      </c>
      <c r="K12" s="81">
        <v>8</v>
      </c>
      <c r="L12" s="92">
        <v>3</v>
      </c>
      <c r="M12" s="81">
        <v>5</v>
      </c>
      <c r="N12" s="92">
        <v>2</v>
      </c>
      <c r="O12" s="92">
        <v>3</v>
      </c>
    </row>
    <row r="13" spans="1:15" s="96" customFormat="1" ht="12.75" customHeight="1">
      <c r="A13" s="81" t="s">
        <v>155</v>
      </c>
      <c r="B13" s="81">
        <v>31</v>
      </c>
      <c r="C13" s="92">
        <v>1</v>
      </c>
      <c r="D13" s="92">
        <v>0</v>
      </c>
      <c r="E13" s="92">
        <v>1</v>
      </c>
      <c r="F13" s="92">
        <v>0</v>
      </c>
      <c r="G13" s="81">
        <v>2</v>
      </c>
      <c r="H13" s="92">
        <v>4</v>
      </c>
      <c r="I13" s="81">
        <v>2</v>
      </c>
      <c r="J13" s="92">
        <v>5</v>
      </c>
      <c r="K13" s="81">
        <v>3</v>
      </c>
      <c r="L13" s="92">
        <v>6</v>
      </c>
      <c r="M13" s="81">
        <v>1</v>
      </c>
      <c r="N13" s="81">
        <v>4</v>
      </c>
      <c r="O13" s="92">
        <v>2</v>
      </c>
    </row>
    <row r="14" spans="1:15" s="96" customFormat="1" ht="12.75" customHeight="1">
      <c r="A14" s="81" t="s">
        <v>156</v>
      </c>
      <c r="B14" s="81">
        <v>30</v>
      </c>
      <c r="C14" s="92">
        <v>1</v>
      </c>
      <c r="D14" s="92">
        <v>1</v>
      </c>
      <c r="E14" s="92">
        <v>1</v>
      </c>
      <c r="F14" s="92">
        <v>3</v>
      </c>
      <c r="G14" s="81">
        <v>6</v>
      </c>
      <c r="H14" s="92">
        <v>4</v>
      </c>
      <c r="I14" s="81">
        <v>3</v>
      </c>
      <c r="J14" s="92">
        <v>1</v>
      </c>
      <c r="K14" s="81">
        <v>3</v>
      </c>
      <c r="L14" s="92">
        <v>5</v>
      </c>
      <c r="M14" s="81">
        <v>0</v>
      </c>
      <c r="N14" s="81">
        <v>0</v>
      </c>
      <c r="O14" s="92">
        <v>2</v>
      </c>
    </row>
    <row r="15" s="96" customFormat="1" ht="12.75" customHeight="1">
      <c r="A15" s="103" t="s">
        <v>205</v>
      </c>
    </row>
    <row r="16" s="96" customFormat="1" ht="12.75" customHeight="1">
      <c r="A16" s="103"/>
    </row>
    <row r="17" spans="1:15" s="19" customFormat="1" ht="12.75" customHeight="1">
      <c r="A17" s="19" t="s">
        <v>113</v>
      </c>
      <c r="O17" s="152" t="s">
        <v>34</v>
      </c>
    </row>
    <row r="18" spans="1:15" s="99" customFormat="1" ht="12.75" customHeight="1">
      <c r="A18" s="68" t="s">
        <v>23</v>
      </c>
      <c r="B18" s="68" t="s">
        <v>8</v>
      </c>
      <c r="C18" s="36" t="s">
        <v>303</v>
      </c>
      <c r="D18" s="36" t="s">
        <v>304</v>
      </c>
      <c r="E18" s="36" t="s">
        <v>305</v>
      </c>
      <c r="F18" s="36" t="s">
        <v>306</v>
      </c>
      <c r="G18" s="36" t="s">
        <v>307</v>
      </c>
      <c r="H18" s="36" t="s">
        <v>308</v>
      </c>
      <c r="I18" s="36" t="s">
        <v>309</v>
      </c>
      <c r="J18" s="36" t="s">
        <v>310</v>
      </c>
      <c r="K18" s="36" t="s">
        <v>311</v>
      </c>
      <c r="L18" s="36" t="s">
        <v>312</v>
      </c>
      <c r="M18" s="36" t="s">
        <v>313</v>
      </c>
      <c r="N18" s="36" t="s">
        <v>314</v>
      </c>
      <c r="O18" s="68" t="s">
        <v>300</v>
      </c>
    </row>
    <row r="19" spans="1:15" s="19" customFormat="1" ht="12.75" customHeight="1">
      <c r="A19" s="81" t="s">
        <v>3</v>
      </c>
      <c r="B19" s="81">
        <v>45</v>
      </c>
      <c r="C19" s="92" t="s">
        <v>106</v>
      </c>
      <c r="D19" s="81">
        <v>2</v>
      </c>
      <c r="E19" s="92" t="s">
        <v>106</v>
      </c>
      <c r="F19" s="81">
        <v>1</v>
      </c>
      <c r="G19" s="81">
        <v>5</v>
      </c>
      <c r="H19" s="81">
        <v>7</v>
      </c>
      <c r="I19" s="81">
        <v>4</v>
      </c>
      <c r="J19" s="81">
        <v>6</v>
      </c>
      <c r="K19" s="81">
        <v>3</v>
      </c>
      <c r="L19" s="81">
        <v>7</v>
      </c>
      <c r="M19" s="81">
        <v>6</v>
      </c>
      <c r="N19" s="81">
        <v>4</v>
      </c>
      <c r="O19" s="92" t="s">
        <v>106</v>
      </c>
    </row>
    <row r="20" spans="1:15" s="19" customFormat="1" ht="12.75" customHeight="1">
      <c r="A20" s="81" t="s">
        <v>4</v>
      </c>
      <c r="B20" s="81">
        <v>23</v>
      </c>
      <c r="C20" s="81">
        <v>1</v>
      </c>
      <c r="D20" s="81">
        <v>1</v>
      </c>
      <c r="E20" s="92" t="s">
        <v>106</v>
      </c>
      <c r="F20" s="81">
        <v>2</v>
      </c>
      <c r="G20" s="81">
        <v>1</v>
      </c>
      <c r="H20" s="81">
        <v>6</v>
      </c>
      <c r="I20" s="81">
        <v>1</v>
      </c>
      <c r="J20" s="81">
        <v>6</v>
      </c>
      <c r="K20" s="81">
        <v>3</v>
      </c>
      <c r="L20" s="81">
        <v>1</v>
      </c>
      <c r="M20" s="81">
        <v>1</v>
      </c>
      <c r="N20" s="92" t="s">
        <v>106</v>
      </c>
      <c r="O20" s="92" t="s">
        <v>106</v>
      </c>
    </row>
    <row r="21" spans="1:15" s="19" customFormat="1" ht="12.75" customHeight="1">
      <c r="A21" s="81" t="s">
        <v>5</v>
      </c>
      <c r="B21" s="81">
        <v>19</v>
      </c>
      <c r="C21" s="81">
        <v>2</v>
      </c>
      <c r="D21" s="92" t="s">
        <v>106</v>
      </c>
      <c r="E21" s="81">
        <v>1</v>
      </c>
      <c r="F21" s="81">
        <v>1</v>
      </c>
      <c r="G21" s="81">
        <v>2</v>
      </c>
      <c r="H21" s="81">
        <v>2</v>
      </c>
      <c r="I21" s="81">
        <v>2</v>
      </c>
      <c r="J21" s="81">
        <v>2</v>
      </c>
      <c r="K21" s="81">
        <v>2</v>
      </c>
      <c r="L21" s="81">
        <v>3</v>
      </c>
      <c r="M21" s="81">
        <v>1</v>
      </c>
      <c r="N21" s="92" t="s">
        <v>106</v>
      </c>
      <c r="O21" s="81">
        <v>1</v>
      </c>
    </row>
    <row r="22" spans="1:15" s="19" customFormat="1" ht="12.75" customHeight="1">
      <c r="A22" s="81" t="s">
        <v>6</v>
      </c>
      <c r="B22" s="81">
        <v>31</v>
      </c>
      <c r="C22" s="81">
        <v>2</v>
      </c>
      <c r="D22" s="81">
        <v>4</v>
      </c>
      <c r="E22" s="81">
        <v>1</v>
      </c>
      <c r="F22" s="81">
        <v>1</v>
      </c>
      <c r="G22" s="81">
        <v>2</v>
      </c>
      <c r="H22" s="81">
        <v>1</v>
      </c>
      <c r="I22" s="81">
        <v>6</v>
      </c>
      <c r="J22" s="81">
        <v>5</v>
      </c>
      <c r="K22" s="81">
        <v>2</v>
      </c>
      <c r="L22" s="81">
        <v>3</v>
      </c>
      <c r="M22" s="81">
        <v>2</v>
      </c>
      <c r="N22" s="81">
        <v>2</v>
      </c>
      <c r="O22" s="92" t="s">
        <v>106</v>
      </c>
    </row>
    <row r="23" spans="1:15" s="19" customFormat="1" ht="12.75" customHeight="1">
      <c r="A23" s="81" t="s">
        <v>7</v>
      </c>
      <c r="B23" s="81">
        <v>19</v>
      </c>
      <c r="C23" s="81">
        <v>2</v>
      </c>
      <c r="D23" s="81">
        <v>3</v>
      </c>
      <c r="E23" s="92" t="s">
        <v>106</v>
      </c>
      <c r="F23" s="92" t="s">
        <v>106</v>
      </c>
      <c r="G23" s="81">
        <v>2</v>
      </c>
      <c r="H23" s="81">
        <v>1</v>
      </c>
      <c r="I23" s="81">
        <v>4</v>
      </c>
      <c r="J23" s="81">
        <v>2</v>
      </c>
      <c r="K23" s="81">
        <v>1</v>
      </c>
      <c r="L23" s="81">
        <v>2</v>
      </c>
      <c r="M23" s="81">
        <v>1</v>
      </c>
      <c r="N23" s="81">
        <v>1</v>
      </c>
      <c r="O23" s="92" t="s">
        <v>106</v>
      </c>
    </row>
    <row r="24" spans="1:15" s="19" customFormat="1" ht="12.75" customHeight="1">
      <c r="A24" s="81" t="s">
        <v>28</v>
      </c>
      <c r="B24" s="81">
        <v>29</v>
      </c>
      <c r="C24" s="92" t="s">
        <v>121</v>
      </c>
      <c r="D24" s="81">
        <v>1</v>
      </c>
      <c r="E24" s="81">
        <v>2</v>
      </c>
      <c r="F24" s="81">
        <v>2</v>
      </c>
      <c r="G24" s="81">
        <v>2</v>
      </c>
      <c r="H24" s="81">
        <v>6</v>
      </c>
      <c r="I24" s="81">
        <v>6</v>
      </c>
      <c r="J24" s="81">
        <v>2</v>
      </c>
      <c r="K24" s="81">
        <v>2</v>
      </c>
      <c r="L24" s="81">
        <v>3</v>
      </c>
      <c r="M24" s="81">
        <v>1</v>
      </c>
      <c r="N24" s="81">
        <v>2</v>
      </c>
      <c r="O24" s="92" t="s">
        <v>121</v>
      </c>
    </row>
    <row r="25" spans="1:15" s="19" customFormat="1" ht="12.75" customHeight="1">
      <c r="A25" s="81" t="s">
        <v>29</v>
      </c>
      <c r="B25" s="81">
        <v>29</v>
      </c>
      <c r="C25" s="81">
        <v>1</v>
      </c>
      <c r="D25" s="81">
        <v>4</v>
      </c>
      <c r="E25" s="81">
        <v>2</v>
      </c>
      <c r="F25" s="92" t="s">
        <v>121</v>
      </c>
      <c r="G25" s="81">
        <v>2</v>
      </c>
      <c r="H25" s="81">
        <v>4</v>
      </c>
      <c r="I25" s="81">
        <v>1</v>
      </c>
      <c r="J25" s="81">
        <v>6</v>
      </c>
      <c r="K25" s="81">
        <v>2</v>
      </c>
      <c r="L25" s="81">
        <v>3</v>
      </c>
      <c r="M25" s="92" t="s">
        <v>121</v>
      </c>
      <c r="N25" s="81">
        <v>4</v>
      </c>
      <c r="O25" s="92" t="s">
        <v>121</v>
      </c>
    </row>
    <row r="26" spans="1:15" s="19" customFormat="1" ht="12.75" customHeight="1">
      <c r="A26" s="81" t="s">
        <v>30</v>
      </c>
      <c r="B26" s="81">
        <v>19</v>
      </c>
      <c r="C26" s="92" t="s">
        <v>121</v>
      </c>
      <c r="D26" s="92" t="s">
        <v>121</v>
      </c>
      <c r="E26" s="92" t="s">
        <v>121</v>
      </c>
      <c r="F26" s="81">
        <v>2</v>
      </c>
      <c r="G26" s="81">
        <v>3</v>
      </c>
      <c r="H26" s="81">
        <v>4</v>
      </c>
      <c r="I26" s="81">
        <v>1</v>
      </c>
      <c r="J26" s="81">
        <v>3</v>
      </c>
      <c r="K26" s="81">
        <v>4</v>
      </c>
      <c r="L26" s="92" t="s">
        <v>121</v>
      </c>
      <c r="M26" s="81">
        <v>1</v>
      </c>
      <c r="N26" s="81">
        <v>1</v>
      </c>
      <c r="O26" s="92" t="s">
        <v>121</v>
      </c>
    </row>
    <row r="27" spans="1:15" s="19" customFormat="1" ht="12.75" customHeight="1">
      <c r="A27" s="81" t="s">
        <v>31</v>
      </c>
      <c r="B27" s="81">
        <v>27</v>
      </c>
      <c r="C27" s="81">
        <v>4</v>
      </c>
      <c r="D27" s="92" t="s">
        <v>121</v>
      </c>
      <c r="E27" s="81">
        <v>2</v>
      </c>
      <c r="F27" s="92" t="s">
        <v>121</v>
      </c>
      <c r="G27" s="81">
        <v>2</v>
      </c>
      <c r="H27" s="81">
        <v>1</v>
      </c>
      <c r="I27" s="81">
        <v>6</v>
      </c>
      <c r="J27" s="81">
        <v>4</v>
      </c>
      <c r="K27" s="81">
        <v>3</v>
      </c>
      <c r="L27" s="81">
        <v>1</v>
      </c>
      <c r="M27" s="81">
        <v>1</v>
      </c>
      <c r="N27" s="81">
        <v>2</v>
      </c>
      <c r="O27" s="81">
        <v>1</v>
      </c>
    </row>
    <row r="28" spans="1:20" s="19" customFormat="1" ht="12.75" customHeight="1">
      <c r="A28" s="22" t="s">
        <v>260</v>
      </c>
      <c r="P28" s="32"/>
      <c r="Q28" s="32"/>
      <c r="R28" s="32"/>
      <c r="S28" s="32"/>
      <c r="T28" s="32"/>
    </row>
    <row r="29" ht="12.75" customHeight="1"/>
    <row r="30" spans="1:20" ht="12.75" customHeight="1">
      <c r="A30" s="22" t="s">
        <v>114</v>
      </c>
      <c r="O30" s="152" t="s">
        <v>34</v>
      </c>
      <c r="P30" s="99"/>
      <c r="Q30" s="99"/>
      <c r="R30" s="99"/>
      <c r="S30" s="99"/>
      <c r="T30" s="99"/>
    </row>
    <row r="31" spans="1:20" s="99" customFormat="1" ht="12.75" customHeight="1">
      <c r="A31" s="68" t="s">
        <v>23</v>
      </c>
      <c r="B31" s="68" t="s">
        <v>8</v>
      </c>
      <c r="C31" s="36" t="s">
        <v>303</v>
      </c>
      <c r="D31" s="36" t="s">
        <v>304</v>
      </c>
      <c r="E31" s="36" t="s">
        <v>305</v>
      </c>
      <c r="F31" s="36" t="s">
        <v>306</v>
      </c>
      <c r="G31" s="36" t="s">
        <v>307</v>
      </c>
      <c r="H31" s="36" t="s">
        <v>308</v>
      </c>
      <c r="I31" s="36" t="s">
        <v>309</v>
      </c>
      <c r="J31" s="36" t="s">
        <v>310</v>
      </c>
      <c r="K31" s="36" t="s">
        <v>311</v>
      </c>
      <c r="L31" s="36" t="s">
        <v>312</v>
      </c>
      <c r="M31" s="36" t="s">
        <v>313</v>
      </c>
      <c r="N31" s="36" t="s">
        <v>314</v>
      </c>
      <c r="O31" s="68" t="s">
        <v>300</v>
      </c>
      <c r="P31" s="146"/>
      <c r="Q31" s="146"/>
      <c r="R31" s="147"/>
      <c r="S31" s="146"/>
      <c r="T31" s="147"/>
    </row>
    <row r="32" spans="1:20" s="19" customFormat="1" ht="12.75" customHeight="1">
      <c r="A32" s="81" t="s">
        <v>31</v>
      </c>
      <c r="B32" s="81">
        <v>11</v>
      </c>
      <c r="C32" s="92" t="s">
        <v>121</v>
      </c>
      <c r="D32" s="92" t="s">
        <v>121</v>
      </c>
      <c r="E32" s="81">
        <v>3</v>
      </c>
      <c r="F32" s="92" t="s">
        <v>121</v>
      </c>
      <c r="G32" s="81">
        <v>1</v>
      </c>
      <c r="H32" s="92" t="s">
        <v>121</v>
      </c>
      <c r="I32" s="81">
        <v>2</v>
      </c>
      <c r="J32" s="92" t="s">
        <v>121</v>
      </c>
      <c r="K32" s="81">
        <v>1</v>
      </c>
      <c r="L32" s="81">
        <v>1</v>
      </c>
      <c r="M32" s="81">
        <v>1</v>
      </c>
      <c r="N32" s="81">
        <v>2</v>
      </c>
      <c r="O32" s="92" t="s">
        <v>121</v>
      </c>
      <c r="P32" s="32"/>
      <c r="Q32" s="32"/>
      <c r="R32" s="32"/>
      <c r="S32" s="32"/>
      <c r="T32" s="32"/>
    </row>
    <row r="33" ht="12.75" customHeight="1">
      <c r="A33" s="22" t="s">
        <v>260</v>
      </c>
    </row>
    <row r="34" ht="12.75" customHeight="1">
      <c r="A34" s="22"/>
    </row>
    <row r="35" ht="12.75" customHeight="1"/>
    <row r="36" ht="12.75" customHeight="1"/>
    <row r="37" ht="12.75" customHeight="1"/>
    <row r="38" ht="12.75" customHeight="1"/>
    <row r="39" ht="12.75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32" customWidth="1"/>
    <col min="2" max="19" width="8.125" style="32" customWidth="1"/>
    <col min="20" max="20" width="10.25390625" style="32" customWidth="1"/>
    <col min="21" max="16384" width="9.00390625" style="32" customWidth="1"/>
  </cols>
  <sheetData>
    <row r="1" ht="18.75" customHeight="1">
      <c r="A1" s="96" t="s">
        <v>315</v>
      </c>
    </row>
    <row r="2" spans="1:20" ht="12.75" customHeight="1">
      <c r="A2" s="32" t="s">
        <v>120</v>
      </c>
      <c r="T2" s="152" t="s">
        <v>316</v>
      </c>
    </row>
    <row r="3" spans="1:20" ht="12.75" customHeight="1">
      <c r="A3" s="202" t="s">
        <v>23</v>
      </c>
      <c r="B3" s="259" t="s">
        <v>8</v>
      </c>
      <c r="C3" s="247"/>
      <c r="D3" s="259" t="s">
        <v>317</v>
      </c>
      <c r="E3" s="247"/>
      <c r="F3" s="259" t="s">
        <v>318</v>
      </c>
      <c r="G3" s="247"/>
      <c r="H3" s="259" t="s">
        <v>319</v>
      </c>
      <c r="I3" s="247"/>
      <c r="J3" s="259" t="s">
        <v>320</v>
      </c>
      <c r="K3" s="247"/>
      <c r="L3" s="259" t="s">
        <v>321</v>
      </c>
      <c r="M3" s="247"/>
      <c r="N3" s="259" t="s">
        <v>322</v>
      </c>
      <c r="O3" s="247"/>
      <c r="P3" s="259" t="s">
        <v>323</v>
      </c>
      <c r="Q3" s="247"/>
      <c r="R3" s="259" t="s">
        <v>16</v>
      </c>
      <c r="S3" s="247"/>
      <c r="T3" s="260" t="s">
        <v>324</v>
      </c>
    </row>
    <row r="4" spans="1:20" ht="12.75" customHeight="1">
      <c r="A4" s="203"/>
      <c r="B4" s="36" t="s">
        <v>325</v>
      </c>
      <c r="C4" s="36" t="s">
        <v>326</v>
      </c>
      <c r="D4" s="36" t="s">
        <v>325</v>
      </c>
      <c r="E4" s="36" t="s">
        <v>326</v>
      </c>
      <c r="F4" s="36" t="s">
        <v>325</v>
      </c>
      <c r="G4" s="36" t="s">
        <v>326</v>
      </c>
      <c r="H4" s="36" t="s">
        <v>325</v>
      </c>
      <c r="I4" s="36" t="s">
        <v>326</v>
      </c>
      <c r="J4" s="36" t="s">
        <v>325</v>
      </c>
      <c r="K4" s="36" t="s">
        <v>326</v>
      </c>
      <c r="L4" s="36" t="s">
        <v>325</v>
      </c>
      <c r="M4" s="36" t="s">
        <v>326</v>
      </c>
      <c r="N4" s="36" t="s">
        <v>325</v>
      </c>
      <c r="O4" s="36" t="s">
        <v>326</v>
      </c>
      <c r="P4" s="36" t="s">
        <v>325</v>
      </c>
      <c r="Q4" s="36" t="s">
        <v>326</v>
      </c>
      <c r="R4" s="36" t="s">
        <v>325</v>
      </c>
      <c r="S4" s="36" t="s">
        <v>326</v>
      </c>
      <c r="T4" s="261"/>
    </row>
    <row r="5" spans="1:20" ht="12.75" customHeight="1">
      <c r="A5" s="68" t="s">
        <v>32</v>
      </c>
      <c r="B5" s="40">
        <v>2211</v>
      </c>
      <c r="C5" s="40">
        <v>2156</v>
      </c>
      <c r="D5" s="40">
        <v>1326</v>
      </c>
      <c r="E5" s="40">
        <v>1258</v>
      </c>
      <c r="F5" s="40">
        <v>339</v>
      </c>
      <c r="G5" s="40">
        <v>413</v>
      </c>
      <c r="H5" s="40">
        <v>287</v>
      </c>
      <c r="I5" s="40">
        <v>266</v>
      </c>
      <c r="J5" s="40">
        <v>38</v>
      </c>
      <c r="K5" s="40">
        <v>37</v>
      </c>
      <c r="L5" s="40">
        <v>11</v>
      </c>
      <c r="M5" s="40">
        <v>11</v>
      </c>
      <c r="N5" s="40">
        <v>5</v>
      </c>
      <c r="O5" s="40">
        <v>1</v>
      </c>
      <c r="P5" s="40">
        <v>29</v>
      </c>
      <c r="Q5" s="40">
        <v>29</v>
      </c>
      <c r="R5" s="40">
        <v>176</v>
      </c>
      <c r="S5" s="40">
        <v>141</v>
      </c>
      <c r="T5" s="40">
        <v>153</v>
      </c>
    </row>
    <row r="6" spans="1:20" ht="12.75" customHeight="1">
      <c r="A6" s="68" t="s">
        <v>116</v>
      </c>
      <c r="B6" s="27">
        <v>2310</v>
      </c>
      <c r="C6" s="27">
        <v>2235</v>
      </c>
      <c r="D6" s="27">
        <v>1391</v>
      </c>
      <c r="E6" s="27">
        <v>1324</v>
      </c>
      <c r="F6" s="27">
        <v>352</v>
      </c>
      <c r="G6" s="27">
        <v>389</v>
      </c>
      <c r="H6" s="27">
        <v>315</v>
      </c>
      <c r="I6" s="27">
        <v>295</v>
      </c>
      <c r="J6" s="27">
        <v>32</v>
      </c>
      <c r="K6" s="27">
        <v>31</v>
      </c>
      <c r="L6" s="27">
        <v>18</v>
      </c>
      <c r="M6" s="27">
        <v>21</v>
      </c>
      <c r="N6" s="153">
        <v>1</v>
      </c>
      <c r="O6" s="153">
        <v>1</v>
      </c>
      <c r="P6" s="27">
        <v>17</v>
      </c>
      <c r="Q6" s="27">
        <v>18</v>
      </c>
      <c r="R6" s="27">
        <v>184</v>
      </c>
      <c r="S6" s="27">
        <v>156</v>
      </c>
      <c r="T6" s="27">
        <v>152</v>
      </c>
    </row>
    <row r="7" spans="1:20" ht="12.75" customHeight="1">
      <c r="A7" s="68" t="s">
        <v>117</v>
      </c>
      <c r="B7" s="27">
        <v>2375</v>
      </c>
      <c r="C7" s="27">
        <v>2301</v>
      </c>
      <c r="D7" s="27">
        <v>1433</v>
      </c>
      <c r="E7" s="27">
        <v>1345</v>
      </c>
      <c r="F7" s="27">
        <v>351</v>
      </c>
      <c r="G7" s="27">
        <v>414</v>
      </c>
      <c r="H7" s="27">
        <v>306</v>
      </c>
      <c r="I7" s="27">
        <v>290</v>
      </c>
      <c r="J7" s="27">
        <v>35</v>
      </c>
      <c r="K7" s="27">
        <v>35</v>
      </c>
      <c r="L7" s="27">
        <v>18</v>
      </c>
      <c r="M7" s="27">
        <v>16</v>
      </c>
      <c r="N7" s="153">
        <v>7</v>
      </c>
      <c r="O7" s="153">
        <v>1</v>
      </c>
      <c r="P7" s="27">
        <v>29</v>
      </c>
      <c r="Q7" s="27">
        <v>29</v>
      </c>
      <c r="R7" s="27">
        <v>196</v>
      </c>
      <c r="S7" s="27">
        <v>171</v>
      </c>
      <c r="T7" s="27">
        <v>157</v>
      </c>
    </row>
    <row r="8" spans="1:20" ht="12.75" customHeight="1">
      <c r="A8" s="68" t="s">
        <v>118</v>
      </c>
      <c r="B8" s="154">
        <v>2300</v>
      </c>
      <c r="C8" s="154">
        <v>2239</v>
      </c>
      <c r="D8" s="154">
        <v>1412</v>
      </c>
      <c r="E8" s="154">
        <v>1343</v>
      </c>
      <c r="F8" s="154">
        <v>307</v>
      </c>
      <c r="G8" s="154">
        <v>344</v>
      </c>
      <c r="H8" s="154">
        <v>314</v>
      </c>
      <c r="I8" s="154">
        <v>307</v>
      </c>
      <c r="J8" s="154">
        <v>44</v>
      </c>
      <c r="K8" s="154">
        <v>43</v>
      </c>
      <c r="L8" s="154">
        <v>13</v>
      </c>
      <c r="M8" s="154">
        <v>11</v>
      </c>
      <c r="N8" s="155">
        <v>8</v>
      </c>
      <c r="O8" s="155">
        <v>2</v>
      </c>
      <c r="P8" s="154">
        <v>13</v>
      </c>
      <c r="Q8" s="154">
        <v>14</v>
      </c>
      <c r="R8" s="154">
        <v>189</v>
      </c>
      <c r="S8" s="154">
        <v>175</v>
      </c>
      <c r="T8" s="154">
        <v>124</v>
      </c>
    </row>
    <row r="9" spans="1:20" ht="12.75" customHeight="1">
      <c r="A9" s="68" t="s">
        <v>137</v>
      </c>
      <c r="B9" s="154">
        <f>SUM(D9,F9,H9,J9,L9,N9,P9,R9)</f>
        <v>2376</v>
      </c>
      <c r="C9" s="154">
        <f>SUM(E9,G9,I9,K9,M9,O9,Q9,S9)</f>
        <v>2261</v>
      </c>
      <c r="D9" s="154">
        <v>1454</v>
      </c>
      <c r="E9" s="154">
        <v>1360</v>
      </c>
      <c r="F9" s="154">
        <v>345</v>
      </c>
      <c r="G9" s="154">
        <v>368</v>
      </c>
      <c r="H9" s="154">
        <v>310</v>
      </c>
      <c r="I9" s="154">
        <v>288</v>
      </c>
      <c r="J9" s="154">
        <v>32</v>
      </c>
      <c r="K9" s="154">
        <v>31</v>
      </c>
      <c r="L9" s="154">
        <v>15</v>
      </c>
      <c r="M9" s="154">
        <v>14</v>
      </c>
      <c r="N9" s="155">
        <v>3</v>
      </c>
      <c r="O9" s="155">
        <v>1</v>
      </c>
      <c r="P9" s="154">
        <v>23</v>
      </c>
      <c r="Q9" s="154">
        <v>24</v>
      </c>
      <c r="R9" s="154">
        <v>194</v>
      </c>
      <c r="S9" s="154">
        <v>175</v>
      </c>
      <c r="T9" s="154">
        <v>195</v>
      </c>
    </row>
    <row r="10" spans="1:20" ht="12.75" customHeight="1">
      <c r="A10" s="68" t="s">
        <v>140</v>
      </c>
      <c r="B10" s="154">
        <v>2485</v>
      </c>
      <c r="C10" s="154">
        <v>2352</v>
      </c>
      <c r="D10" s="154">
        <v>1529</v>
      </c>
      <c r="E10" s="154">
        <v>1420</v>
      </c>
      <c r="F10" s="154">
        <v>344</v>
      </c>
      <c r="G10" s="154">
        <v>365</v>
      </c>
      <c r="H10" s="154">
        <v>322</v>
      </c>
      <c r="I10" s="154">
        <v>298</v>
      </c>
      <c r="J10" s="154">
        <v>35</v>
      </c>
      <c r="K10" s="154">
        <v>35</v>
      </c>
      <c r="L10" s="154">
        <v>11</v>
      </c>
      <c r="M10" s="154">
        <v>10</v>
      </c>
      <c r="N10" s="155">
        <v>7</v>
      </c>
      <c r="O10" s="155">
        <v>3</v>
      </c>
      <c r="P10" s="154">
        <v>17</v>
      </c>
      <c r="Q10" s="154">
        <v>19</v>
      </c>
      <c r="R10" s="154">
        <v>220</v>
      </c>
      <c r="S10" s="154">
        <v>202</v>
      </c>
      <c r="T10" s="154">
        <v>177</v>
      </c>
    </row>
    <row r="11" spans="1:20" ht="12.75" customHeight="1">
      <c r="A11" s="68" t="s">
        <v>141</v>
      </c>
      <c r="B11" s="154">
        <f aca="true" t="shared" si="0" ref="B11:C13">SUM(D11,F11,H11,J11,L11,N11,P11,R11)</f>
        <v>2618</v>
      </c>
      <c r="C11" s="154">
        <f t="shared" si="0"/>
        <v>2441</v>
      </c>
      <c r="D11" s="154">
        <v>1569</v>
      </c>
      <c r="E11" s="154">
        <v>1415</v>
      </c>
      <c r="F11" s="154">
        <v>371</v>
      </c>
      <c r="G11" s="154">
        <v>398</v>
      </c>
      <c r="H11" s="154">
        <v>387</v>
      </c>
      <c r="I11" s="154">
        <v>362</v>
      </c>
      <c r="J11" s="154">
        <v>37</v>
      </c>
      <c r="K11" s="154">
        <v>36</v>
      </c>
      <c r="L11" s="154">
        <v>10</v>
      </c>
      <c r="M11" s="154">
        <v>8</v>
      </c>
      <c r="N11" s="155">
        <v>10</v>
      </c>
      <c r="O11" s="155">
        <v>2</v>
      </c>
      <c r="P11" s="154">
        <v>17</v>
      </c>
      <c r="Q11" s="154">
        <v>16</v>
      </c>
      <c r="R11" s="154">
        <v>217</v>
      </c>
      <c r="S11" s="154">
        <v>204</v>
      </c>
      <c r="T11" s="154">
        <v>250</v>
      </c>
    </row>
    <row r="12" spans="1:20" ht="12.75" customHeight="1">
      <c r="A12" s="68" t="s">
        <v>142</v>
      </c>
      <c r="B12" s="154">
        <f t="shared" si="0"/>
        <v>2659</v>
      </c>
      <c r="C12" s="154">
        <f t="shared" si="0"/>
        <v>2414</v>
      </c>
      <c r="D12" s="154">
        <v>1651</v>
      </c>
      <c r="E12" s="154">
        <v>1461</v>
      </c>
      <c r="F12" s="154">
        <v>347</v>
      </c>
      <c r="G12" s="154">
        <v>342</v>
      </c>
      <c r="H12" s="154">
        <v>344</v>
      </c>
      <c r="I12" s="154">
        <v>321</v>
      </c>
      <c r="J12" s="154">
        <v>33</v>
      </c>
      <c r="K12" s="154">
        <v>33</v>
      </c>
      <c r="L12" s="154">
        <v>6</v>
      </c>
      <c r="M12" s="154">
        <v>5</v>
      </c>
      <c r="N12" s="155">
        <v>11</v>
      </c>
      <c r="O12" s="155">
        <v>2</v>
      </c>
      <c r="P12" s="154">
        <v>26</v>
      </c>
      <c r="Q12" s="154">
        <v>28</v>
      </c>
      <c r="R12" s="154">
        <v>241</v>
      </c>
      <c r="S12" s="154">
        <v>222</v>
      </c>
      <c r="T12" s="154">
        <v>340</v>
      </c>
    </row>
    <row r="13" spans="1:20" ht="12.75" customHeight="1">
      <c r="A13" s="68" t="s">
        <v>143</v>
      </c>
      <c r="B13" s="154">
        <f t="shared" si="0"/>
        <v>2917</v>
      </c>
      <c r="C13" s="154">
        <f t="shared" si="0"/>
        <v>2546</v>
      </c>
      <c r="D13" s="154">
        <v>1930</v>
      </c>
      <c r="E13" s="154">
        <v>1666</v>
      </c>
      <c r="F13" s="154">
        <v>314</v>
      </c>
      <c r="G13" s="154">
        <v>290</v>
      </c>
      <c r="H13" s="154">
        <v>373</v>
      </c>
      <c r="I13" s="154">
        <v>324</v>
      </c>
      <c r="J13" s="154">
        <v>44</v>
      </c>
      <c r="K13" s="154">
        <v>43</v>
      </c>
      <c r="L13" s="154">
        <v>8</v>
      </c>
      <c r="M13" s="154">
        <v>6</v>
      </c>
      <c r="N13" s="155">
        <v>13</v>
      </c>
      <c r="O13" s="155">
        <v>2</v>
      </c>
      <c r="P13" s="154">
        <v>26</v>
      </c>
      <c r="Q13" s="154">
        <v>23</v>
      </c>
      <c r="R13" s="154">
        <v>209</v>
      </c>
      <c r="S13" s="154">
        <v>192</v>
      </c>
      <c r="T13" s="154">
        <v>388</v>
      </c>
    </row>
    <row r="14" spans="1:20" ht="12.75" customHeight="1">
      <c r="A14" s="68" t="s">
        <v>155</v>
      </c>
      <c r="B14" s="154">
        <v>2875</v>
      </c>
      <c r="C14" s="154">
        <v>2539</v>
      </c>
      <c r="D14" s="154">
        <v>1861</v>
      </c>
      <c r="E14" s="154">
        <v>1643</v>
      </c>
      <c r="F14" s="154">
        <v>325</v>
      </c>
      <c r="G14" s="154">
        <v>285</v>
      </c>
      <c r="H14" s="154">
        <v>380</v>
      </c>
      <c r="I14" s="154">
        <v>336</v>
      </c>
      <c r="J14" s="154">
        <v>27</v>
      </c>
      <c r="K14" s="154">
        <v>25</v>
      </c>
      <c r="L14" s="154">
        <v>19</v>
      </c>
      <c r="M14" s="154">
        <v>16</v>
      </c>
      <c r="N14" s="155">
        <v>13</v>
      </c>
      <c r="O14" s="155">
        <v>3</v>
      </c>
      <c r="P14" s="154">
        <v>34</v>
      </c>
      <c r="Q14" s="154">
        <v>33</v>
      </c>
      <c r="R14" s="154">
        <v>216</v>
      </c>
      <c r="S14" s="154">
        <v>198</v>
      </c>
      <c r="T14" s="154">
        <v>331</v>
      </c>
    </row>
    <row r="15" spans="1:20" ht="12.75" customHeight="1">
      <c r="A15" s="68" t="s">
        <v>156</v>
      </c>
      <c r="B15" s="154">
        <v>2806</v>
      </c>
      <c r="C15" s="154">
        <v>2471</v>
      </c>
      <c r="D15" s="154">
        <v>1765</v>
      </c>
      <c r="E15" s="154">
        <v>1560</v>
      </c>
      <c r="F15" s="154">
        <v>352</v>
      </c>
      <c r="G15" s="154">
        <v>310</v>
      </c>
      <c r="H15" s="154">
        <v>376</v>
      </c>
      <c r="I15" s="154">
        <v>329</v>
      </c>
      <c r="J15" s="154">
        <v>53</v>
      </c>
      <c r="K15" s="154">
        <v>51</v>
      </c>
      <c r="L15" s="154">
        <v>13</v>
      </c>
      <c r="M15" s="154">
        <v>7</v>
      </c>
      <c r="N15" s="155">
        <v>12</v>
      </c>
      <c r="O15" s="155">
        <v>2</v>
      </c>
      <c r="P15" s="154">
        <v>28</v>
      </c>
      <c r="Q15" s="154">
        <v>27</v>
      </c>
      <c r="R15" s="154">
        <v>207</v>
      </c>
      <c r="S15" s="154">
        <v>185</v>
      </c>
      <c r="T15" s="154">
        <v>349</v>
      </c>
    </row>
    <row r="16" ht="12.75" customHeight="1">
      <c r="A16" s="103" t="s">
        <v>205</v>
      </c>
    </row>
    <row r="17" ht="12.75" customHeight="1">
      <c r="A17" s="103"/>
    </row>
    <row r="18" spans="1:20" s="19" customFormat="1" ht="12.75" customHeight="1">
      <c r="A18" s="19" t="s">
        <v>113</v>
      </c>
      <c r="T18" s="152" t="s">
        <v>316</v>
      </c>
    </row>
    <row r="19" spans="1:20" s="19" customFormat="1" ht="12.75" customHeight="1">
      <c r="A19" s="202" t="s">
        <v>23</v>
      </c>
      <c r="B19" s="259" t="s">
        <v>8</v>
      </c>
      <c r="C19" s="247"/>
      <c r="D19" s="259" t="s">
        <v>317</v>
      </c>
      <c r="E19" s="247"/>
      <c r="F19" s="259" t="s">
        <v>318</v>
      </c>
      <c r="G19" s="247"/>
      <c r="H19" s="259" t="s">
        <v>319</v>
      </c>
      <c r="I19" s="247"/>
      <c r="J19" s="259" t="s">
        <v>320</v>
      </c>
      <c r="K19" s="247"/>
      <c r="L19" s="259" t="s">
        <v>321</v>
      </c>
      <c r="M19" s="247"/>
      <c r="N19" s="259" t="s">
        <v>322</v>
      </c>
      <c r="O19" s="247"/>
      <c r="P19" s="259" t="s">
        <v>323</v>
      </c>
      <c r="Q19" s="247"/>
      <c r="R19" s="259" t="s">
        <v>16</v>
      </c>
      <c r="S19" s="247"/>
      <c r="T19" s="260" t="s">
        <v>324</v>
      </c>
    </row>
    <row r="20" spans="1:20" s="99" customFormat="1" ht="12.75" customHeight="1">
      <c r="A20" s="203"/>
      <c r="B20" s="36" t="s">
        <v>325</v>
      </c>
      <c r="C20" s="36" t="s">
        <v>326</v>
      </c>
      <c r="D20" s="36" t="s">
        <v>325</v>
      </c>
      <c r="E20" s="36" t="s">
        <v>326</v>
      </c>
      <c r="F20" s="36" t="s">
        <v>325</v>
      </c>
      <c r="G20" s="36" t="s">
        <v>326</v>
      </c>
      <c r="H20" s="36" t="s">
        <v>325</v>
      </c>
      <c r="I20" s="36" t="s">
        <v>326</v>
      </c>
      <c r="J20" s="36" t="s">
        <v>325</v>
      </c>
      <c r="K20" s="36" t="s">
        <v>326</v>
      </c>
      <c r="L20" s="36" t="s">
        <v>325</v>
      </c>
      <c r="M20" s="36" t="s">
        <v>326</v>
      </c>
      <c r="N20" s="36" t="s">
        <v>325</v>
      </c>
      <c r="O20" s="36" t="s">
        <v>326</v>
      </c>
      <c r="P20" s="36" t="s">
        <v>325</v>
      </c>
      <c r="Q20" s="36" t="s">
        <v>326</v>
      </c>
      <c r="R20" s="36" t="s">
        <v>325</v>
      </c>
      <c r="S20" s="36" t="s">
        <v>326</v>
      </c>
      <c r="T20" s="261"/>
    </row>
    <row r="21" spans="1:20" s="19" customFormat="1" ht="12.75" customHeight="1">
      <c r="A21" s="156" t="s">
        <v>3</v>
      </c>
      <c r="B21" s="29">
        <v>1089</v>
      </c>
      <c r="C21" s="29">
        <v>1097</v>
      </c>
      <c r="D21" s="81">
        <v>560</v>
      </c>
      <c r="E21" s="81">
        <v>537</v>
      </c>
      <c r="F21" s="81">
        <v>295</v>
      </c>
      <c r="G21" s="81">
        <v>335</v>
      </c>
      <c r="H21" s="81">
        <v>126</v>
      </c>
      <c r="I21" s="81">
        <v>123</v>
      </c>
      <c r="J21" s="81">
        <v>24</v>
      </c>
      <c r="K21" s="81">
        <v>24</v>
      </c>
      <c r="L21" s="81">
        <v>7</v>
      </c>
      <c r="M21" s="81">
        <v>7</v>
      </c>
      <c r="N21" s="81">
        <v>2</v>
      </c>
      <c r="O21" s="81">
        <v>2</v>
      </c>
      <c r="P21" s="81">
        <v>3</v>
      </c>
      <c r="Q21" s="81">
        <v>3</v>
      </c>
      <c r="R21" s="81">
        <v>72</v>
      </c>
      <c r="S21" s="81">
        <v>60</v>
      </c>
      <c r="T21" s="81">
        <v>50</v>
      </c>
    </row>
    <row r="22" spans="1:20" s="19" customFormat="1" ht="12.75" customHeight="1">
      <c r="A22" s="68">
        <v>9</v>
      </c>
      <c r="B22" s="29">
        <v>1102</v>
      </c>
      <c r="C22" s="29">
        <v>1140</v>
      </c>
      <c r="D22" s="81">
        <v>588</v>
      </c>
      <c r="E22" s="81">
        <v>568</v>
      </c>
      <c r="F22" s="81">
        <v>289</v>
      </c>
      <c r="G22" s="81">
        <v>353</v>
      </c>
      <c r="H22" s="81">
        <v>111</v>
      </c>
      <c r="I22" s="81">
        <v>104</v>
      </c>
      <c r="J22" s="81">
        <v>23</v>
      </c>
      <c r="K22" s="81">
        <v>25</v>
      </c>
      <c r="L22" s="81">
        <v>7</v>
      </c>
      <c r="M22" s="81">
        <v>9</v>
      </c>
      <c r="N22" s="92" t="s">
        <v>106</v>
      </c>
      <c r="O22" s="92" t="s">
        <v>106</v>
      </c>
      <c r="P22" s="81">
        <v>6</v>
      </c>
      <c r="Q22" s="81">
        <v>6</v>
      </c>
      <c r="R22" s="81">
        <v>78</v>
      </c>
      <c r="S22" s="81">
        <v>75</v>
      </c>
      <c r="T22" s="81">
        <v>44</v>
      </c>
    </row>
    <row r="23" spans="1:20" s="19" customFormat="1" ht="12.75" customHeight="1">
      <c r="A23" s="68">
        <v>10</v>
      </c>
      <c r="B23" s="29">
        <v>1231</v>
      </c>
      <c r="C23" s="29">
        <v>1257</v>
      </c>
      <c r="D23" s="81">
        <v>683</v>
      </c>
      <c r="E23" s="81">
        <v>648</v>
      </c>
      <c r="F23" s="81">
        <v>288</v>
      </c>
      <c r="G23" s="81">
        <v>358</v>
      </c>
      <c r="H23" s="81">
        <v>140</v>
      </c>
      <c r="I23" s="81">
        <v>136</v>
      </c>
      <c r="J23" s="81">
        <v>22</v>
      </c>
      <c r="K23" s="81">
        <v>22</v>
      </c>
      <c r="L23" s="81">
        <v>9</v>
      </c>
      <c r="M23" s="81">
        <v>11</v>
      </c>
      <c r="N23" s="92" t="s">
        <v>106</v>
      </c>
      <c r="O23" s="92" t="s">
        <v>106</v>
      </c>
      <c r="P23" s="81">
        <v>10</v>
      </c>
      <c r="Q23" s="81">
        <v>11</v>
      </c>
      <c r="R23" s="81">
        <v>79</v>
      </c>
      <c r="S23" s="81">
        <v>71</v>
      </c>
      <c r="T23" s="81">
        <v>64</v>
      </c>
    </row>
    <row r="24" spans="1:20" s="19" customFormat="1" ht="12.75" customHeight="1">
      <c r="A24" s="68">
        <v>11</v>
      </c>
      <c r="B24" s="29">
        <v>1224</v>
      </c>
      <c r="C24" s="29">
        <v>1237</v>
      </c>
      <c r="D24" s="81">
        <v>700</v>
      </c>
      <c r="E24" s="92" t="s">
        <v>106</v>
      </c>
      <c r="F24" s="81">
        <v>261</v>
      </c>
      <c r="G24" s="92" t="s">
        <v>106</v>
      </c>
      <c r="H24" s="81">
        <v>155</v>
      </c>
      <c r="I24" s="92" t="s">
        <v>106</v>
      </c>
      <c r="J24" s="81">
        <v>13</v>
      </c>
      <c r="K24" s="92" t="s">
        <v>106</v>
      </c>
      <c r="L24" s="81">
        <v>12</v>
      </c>
      <c r="M24" s="92" t="s">
        <v>106</v>
      </c>
      <c r="N24" s="92" t="s">
        <v>106</v>
      </c>
      <c r="O24" s="92" t="s">
        <v>106</v>
      </c>
      <c r="P24" s="81">
        <v>4</v>
      </c>
      <c r="Q24" s="92" t="s">
        <v>106</v>
      </c>
      <c r="R24" s="81">
        <v>79</v>
      </c>
      <c r="S24" s="92" t="s">
        <v>106</v>
      </c>
      <c r="T24" s="81">
        <v>85</v>
      </c>
    </row>
    <row r="25" spans="1:20" s="19" customFormat="1" ht="12.75" customHeight="1">
      <c r="A25" s="68">
        <v>12</v>
      </c>
      <c r="B25" s="29">
        <v>1317</v>
      </c>
      <c r="C25" s="29">
        <v>1338</v>
      </c>
      <c r="D25" s="81">
        <v>728</v>
      </c>
      <c r="E25" s="81">
        <v>699</v>
      </c>
      <c r="F25" s="81">
        <v>323</v>
      </c>
      <c r="G25" s="81">
        <v>393</v>
      </c>
      <c r="H25" s="81">
        <v>142</v>
      </c>
      <c r="I25" s="81">
        <v>135</v>
      </c>
      <c r="J25" s="81">
        <v>17</v>
      </c>
      <c r="K25" s="81">
        <v>17</v>
      </c>
      <c r="L25" s="81">
        <v>6</v>
      </c>
      <c r="M25" s="81">
        <v>5</v>
      </c>
      <c r="N25" s="92" t="s">
        <v>106</v>
      </c>
      <c r="O25" s="92" t="s">
        <v>106</v>
      </c>
      <c r="P25" s="81">
        <v>8</v>
      </c>
      <c r="Q25" s="81">
        <v>8</v>
      </c>
      <c r="R25" s="81">
        <v>93</v>
      </c>
      <c r="S25" s="81">
        <v>81</v>
      </c>
      <c r="T25" s="81">
        <v>69</v>
      </c>
    </row>
    <row r="26" spans="1:20" s="19" customFormat="1" ht="12.75" customHeight="1">
      <c r="A26" s="68">
        <v>13</v>
      </c>
      <c r="B26" s="29">
        <v>1508</v>
      </c>
      <c r="C26" s="29">
        <v>1500</v>
      </c>
      <c r="D26" s="81">
        <v>846</v>
      </c>
      <c r="E26" s="81">
        <v>802</v>
      </c>
      <c r="F26" s="81">
        <v>310</v>
      </c>
      <c r="G26" s="81">
        <v>369</v>
      </c>
      <c r="H26" s="81">
        <v>161</v>
      </c>
      <c r="I26" s="81">
        <v>155</v>
      </c>
      <c r="J26" s="81">
        <v>31</v>
      </c>
      <c r="K26" s="81">
        <v>30</v>
      </c>
      <c r="L26" s="81">
        <v>12</v>
      </c>
      <c r="M26" s="81">
        <v>11</v>
      </c>
      <c r="N26" s="81">
        <v>1</v>
      </c>
      <c r="O26" s="81">
        <v>1</v>
      </c>
      <c r="P26" s="81">
        <v>9</v>
      </c>
      <c r="Q26" s="81">
        <v>10</v>
      </c>
      <c r="R26" s="81">
        <v>138</v>
      </c>
      <c r="S26" s="81">
        <v>122</v>
      </c>
      <c r="T26" s="81">
        <v>90</v>
      </c>
    </row>
    <row r="27" spans="1:20" s="19" customFormat="1" ht="12.75" customHeight="1">
      <c r="A27" s="68">
        <v>14</v>
      </c>
      <c r="B27" s="29">
        <v>1495</v>
      </c>
      <c r="C27" s="29">
        <v>1533</v>
      </c>
      <c r="D27" s="81">
        <v>849</v>
      </c>
      <c r="E27" s="81">
        <v>818</v>
      </c>
      <c r="F27" s="81">
        <v>300</v>
      </c>
      <c r="G27" s="81">
        <v>382</v>
      </c>
      <c r="H27" s="81">
        <v>191</v>
      </c>
      <c r="I27" s="81">
        <v>186</v>
      </c>
      <c r="J27" s="81">
        <v>27</v>
      </c>
      <c r="K27" s="81">
        <v>27</v>
      </c>
      <c r="L27" s="81">
        <v>10</v>
      </c>
      <c r="M27" s="81">
        <v>10</v>
      </c>
      <c r="N27" s="92" t="s">
        <v>121</v>
      </c>
      <c r="O27" s="92" t="s">
        <v>121</v>
      </c>
      <c r="P27" s="81">
        <v>9</v>
      </c>
      <c r="Q27" s="81">
        <v>9</v>
      </c>
      <c r="R27" s="81">
        <v>109</v>
      </c>
      <c r="S27" s="81">
        <v>101</v>
      </c>
      <c r="T27" s="81">
        <v>55</v>
      </c>
    </row>
    <row r="28" spans="1:20" s="19" customFormat="1" ht="12.75" customHeight="1">
      <c r="A28" s="68">
        <v>15</v>
      </c>
      <c r="B28" s="29">
        <v>1551</v>
      </c>
      <c r="C28" s="29">
        <v>1550</v>
      </c>
      <c r="D28" s="81">
        <v>930</v>
      </c>
      <c r="E28" s="81">
        <v>892</v>
      </c>
      <c r="F28" s="81">
        <v>266</v>
      </c>
      <c r="G28" s="81">
        <v>323</v>
      </c>
      <c r="H28" s="81">
        <v>167</v>
      </c>
      <c r="I28" s="81">
        <v>161</v>
      </c>
      <c r="J28" s="81">
        <v>23</v>
      </c>
      <c r="K28" s="81">
        <v>23</v>
      </c>
      <c r="L28" s="81">
        <v>10</v>
      </c>
      <c r="M28" s="81">
        <v>17</v>
      </c>
      <c r="N28" s="81">
        <v>1</v>
      </c>
      <c r="O28" s="81">
        <v>1</v>
      </c>
      <c r="P28" s="81">
        <v>28</v>
      </c>
      <c r="Q28" s="81">
        <v>28</v>
      </c>
      <c r="R28" s="81">
        <v>126</v>
      </c>
      <c r="S28" s="81">
        <v>105</v>
      </c>
      <c r="T28" s="81">
        <v>68</v>
      </c>
    </row>
    <row r="29" spans="1:20" s="19" customFormat="1" ht="12.75" customHeight="1">
      <c r="A29" s="68">
        <v>16</v>
      </c>
      <c r="B29" s="29">
        <f>SUM(D29,F29,H29,J29,L29,N29,P29,R29)</f>
        <v>1548</v>
      </c>
      <c r="C29" s="29">
        <f>SUM(E29,G29,I29,K29,M29,O29,Q29,S29)</f>
        <v>1524</v>
      </c>
      <c r="D29" s="81">
        <v>885</v>
      </c>
      <c r="E29" s="81">
        <v>838</v>
      </c>
      <c r="F29" s="81">
        <v>278</v>
      </c>
      <c r="G29" s="81">
        <v>320</v>
      </c>
      <c r="H29" s="81">
        <v>200</v>
      </c>
      <c r="I29" s="81">
        <v>195</v>
      </c>
      <c r="J29" s="81">
        <v>24</v>
      </c>
      <c r="K29" s="81">
        <v>24</v>
      </c>
      <c r="L29" s="81">
        <v>5</v>
      </c>
      <c r="M29" s="81">
        <v>5</v>
      </c>
      <c r="N29" s="81">
        <v>2</v>
      </c>
      <c r="O29" s="81">
        <v>1</v>
      </c>
      <c r="P29" s="81">
        <v>23</v>
      </c>
      <c r="Q29" s="81">
        <v>25</v>
      </c>
      <c r="R29" s="81">
        <v>131</v>
      </c>
      <c r="S29" s="81">
        <v>116</v>
      </c>
      <c r="T29" s="81">
        <v>81</v>
      </c>
    </row>
    <row r="30" s="19" customFormat="1" ht="12.75" customHeight="1">
      <c r="A30" s="22" t="s">
        <v>260</v>
      </c>
    </row>
    <row r="31" ht="12.75" customHeight="1"/>
    <row r="32" spans="1:20" ht="12.75" customHeight="1">
      <c r="A32" s="32" t="s">
        <v>114</v>
      </c>
      <c r="T32" s="152" t="s">
        <v>316</v>
      </c>
    </row>
    <row r="33" spans="1:20" s="19" customFormat="1" ht="12.75" customHeight="1">
      <c r="A33" s="202" t="s">
        <v>23</v>
      </c>
      <c r="B33" s="259" t="s">
        <v>8</v>
      </c>
      <c r="C33" s="247"/>
      <c r="D33" s="259" t="s">
        <v>317</v>
      </c>
      <c r="E33" s="247"/>
      <c r="F33" s="259" t="s">
        <v>318</v>
      </c>
      <c r="G33" s="247"/>
      <c r="H33" s="259" t="s">
        <v>319</v>
      </c>
      <c r="I33" s="247"/>
      <c r="J33" s="259" t="s">
        <v>320</v>
      </c>
      <c r="K33" s="247"/>
      <c r="L33" s="259" t="s">
        <v>321</v>
      </c>
      <c r="M33" s="247"/>
      <c r="N33" s="259" t="s">
        <v>322</v>
      </c>
      <c r="O33" s="247"/>
      <c r="P33" s="259" t="s">
        <v>323</v>
      </c>
      <c r="Q33" s="247"/>
      <c r="R33" s="259" t="s">
        <v>16</v>
      </c>
      <c r="S33" s="247"/>
      <c r="T33" s="260" t="s">
        <v>324</v>
      </c>
    </row>
    <row r="34" spans="1:20" s="99" customFormat="1" ht="12.75" customHeight="1">
      <c r="A34" s="203"/>
      <c r="B34" s="36" t="s">
        <v>325</v>
      </c>
      <c r="C34" s="36" t="s">
        <v>326</v>
      </c>
      <c r="D34" s="36" t="s">
        <v>325</v>
      </c>
      <c r="E34" s="36" t="s">
        <v>326</v>
      </c>
      <c r="F34" s="36" t="s">
        <v>325</v>
      </c>
      <c r="G34" s="36" t="s">
        <v>326</v>
      </c>
      <c r="H34" s="36" t="s">
        <v>325</v>
      </c>
      <c r="I34" s="36" t="s">
        <v>326</v>
      </c>
      <c r="J34" s="36" t="s">
        <v>325</v>
      </c>
      <c r="K34" s="36" t="s">
        <v>326</v>
      </c>
      <c r="L34" s="36" t="s">
        <v>325</v>
      </c>
      <c r="M34" s="36" t="s">
        <v>326</v>
      </c>
      <c r="N34" s="36" t="s">
        <v>325</v>
      </c>
      <c r="O34" s="36" t="s">
        <v>326</v>
      </c>
      <c r="P34" s="36" t="s">
        <v>325</v>
      </c>
      <c r="Q34" s="36" t="s">
        <v>326</v>
      </c>
      <c r="R34" s="36" t="s">
        <v>325</v>
      </c>
      <c r="S34" s="36" t="s">
        <v>326</v>
      </c>
      <c r="T34" s="261"/>
    </row>
    <row r="35" spans="1:20" s="99" customFormat="1" ht="12.75" customHeight="1">
      <c r="A35" s="68" t="s">
        <v>30</v>
      </c>
      <c r="B35" s="157">
        <v>467</v>
      </c>
      <c r="C35" s="157"/>
      <c r="D35" s="157">
        <v>278</v>
      </c>
      <c r="E35" s="157"/>
      <c r="F35" s="157">
        <v>80</v>
      </c>
      <c r="G35" s="157"/>
      <c r="H35" s="157">
        <v>65</v>
      </c>
      <c r="I35" s="157"/>
      <c r="J35" s="157">
        <v>17</v>
      </c>
      <c r="K35" s="157"/>
      <c r="L35" s="157">
        <v>6</v>
      </c>
      <c r="M35" s="157"/>
      <c r="N35" s="92" t="s">
        <v>106</v>
      </c>
      <c r="O35" s="157"/>
      <c r="P35" s="157">
        <v>1</v>
      </c>
      <c r="Q35" s="157"/>
      <c r="R35" s="157">
        <v>20</v>
      </c>
      <c r="S35" s="157"/>
      <c r="T35" s="157"/>
    </row>
    <row r="36" spans="1:20" s="19" customFormat="1" ht="12.75" customHeight="1">
      <c r="A36" s="68" t="s">
        <v>31</v>
      </c>
      <c r="B36" s="29">
        <v>471</v>
      </c>
      <c r="C36" s="29">
        <v>475</v>
      </c>
      <c r="D36" s="81">
        <v>314</v>
      </c>
      <c r="E36" s="81">
        <v>300</v>
      </c>
      <c r="F36" s="81">
        <v>78</v>
      </c>
      <c r="G36" s="81">
        <v>102</v>
      </c>
      <c r="H36" s="81">
        <v>47</v>
      </c>
      <c r="I36" s="81">
        <v>46</v>
      </c>
      <c r="J36" s="81">
        <v>7</v>
      </c>
      <c r="K36" s="81">
        <v>7</v>
      </c>
      <c r="L36" s="81">
        <v>3</v>
      </c>
      <c r="M36" s="81">
        <v>2</v>
      </c>
      <c r="N36" s="92" t="s">
        <v>106</v>
      </c>
      <c r="O36" s="92" t="s">
        <v>106</v>
      </c>
      <c r="P36" s="81">
        <v>7</v>
      </c>
      <c r="Q36" s="81">
        <v>7</v>
      </c>
      <c r="R36" s="81">
        <v>15</v>
      </c>
      <c r="S36" s="81">
        <v>11</v>
      </c>
      <c r="T36" s="81">
        <v>25</v>
      </c>
    </row>
    <row r="37" ht="12.75" customHeight="1">
      <c r="A37" s="22" t="s">
        <v>260</v>
      </c>
    </row>
    <row r="38" ht="12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33">
    <mergeCell ref="J3:K3"/>
    <mergeCell ref="A19:A20"/>
    <mergeCell ref="B19:C19"/>
    <mergeCell ref="D19:E19"/>
    <mergeCell ref="F19:G19"/>
    <mergeCell ref="H19:I19"/>
    <mergeCell ref="A3:A4"/>
    <mergeCell ref="B3:C3"/>
    <mergeCell ref="D3:E3"/>
    <mergeCell ref="F3:G3"/>
    <mergeCell ref="H3:I3"/>
    <mergeCell ref="T19:T20"/>
    <mergeCell ref="L3:M3"/>
    <mergeCell ref="N3:O3"/>
    <mergeCell ref="P3:Q3"/>
    <mergeCell ref="R3:S3"/>
    <mergeCell ref="T3:T4"/>
    <mergeCell ref="J33:K33"/>
    <mergeCell ref="J19:K19"/>
    <mergeCell ref="L19:M19"/>
    <mergeCell ref="N19:O19"/>
    <mergeCell ref="P19:Q19"/>
    <mergeCell ref="R19:S19"/>
    <mergeCell ref="L33:M33"/>
    <mergeCell ref="N33:O33"/>
    <mergeCell ref="P33:Q33"/>
    <mergeCell ref="R33:S33"/>
    <mergeCell ref="T33:T34"/>
    <mergeCell ref="A33:A34"/>
    <mergeCell ref="B33:C33"/>
    <mergeCell ref="D33:E33"/>
    <mergeCell ref="F33:G33"/>
    <mergeCell ref="H33:I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32" customWidth="1"/>
    <col min="3" max="3" width="9.625" style="32" customWidth="1"/>
    <col min="4" max="4" width="7.00390625" style="72" customWidth="1"/>
    <col min="5" max="15" width="9.25390625" style="32" customWidth="1"/>
    <col min="16" max="16" width="3.625" style="32" customWidth="1"/>
    <col min="17" max="18" width="9.00390625" style="32" customWidth="1"/>
    <col min="19" max="19" width="10.00390625" style="32" bestFit="1" customWidth="1"/>
    <col min="20" max="16384" width="9.00390625" style="32" customWidth="1"/>
  </cols>
  <sheetData>
    <row r="1" spans="1:30" ht="17.25">
      <c r="A1" s="73" t="s">
        <v>327</v>
      </c>
      <c r="B1" s="73"/>
      <c r="C1" s="73"/>
      <c r="D1" s="158"/>
      <c r="E1" s="73"/>
      <c r="F1" s="73"/>
      <c r="G1" s="73"/>
      <c r="H1" s="73"/>
      <c r="Q1" s="165"/>
      <c r="R1" s="165"/>
      <c r="S1" s="165"/>
      <c r="T1" s="166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3.5">
      <c r="A2" s="32" t="s">
        <v>120</v>
      </c>
      <c r="Q2" s="4"/>
      <c r="R2" s="4"/>
      <c r="S2" s="4"/>
      <c r="T2" s="167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3.5">
      <c r="A3" s="196" t="s">
        <v>0</v>
      </c>
      <c r="B3" s="196"/>
      <c r="C3" s="196"/>
      <c r="D3" s="30" t="s">
        <v>328</v>
      </c>
      <c r="E3" s="106" t="s">
        <v>329</v>
      </c>
      <c r="F3" s="30" t="s">
        <v>330</v>
      </c>
      <c r="G3" s="30" t="s">
        <v>331</v>
      </c>
      <c r="H3" s="30" t="s">
        <v>332</v>
      </c>
      <c r="I3" s="30" t="s">
        <v>333</v>
      </c>
      <c r="J3" s="30" t="s">
        <v>334</v>
      </c>
      <c r="K3" s="30" t="s">
        <v>335</v>
      </c>
      <c r="L3" s="30" t="s">
        <v>336</v>
      </c>
      <c r="M3" s="30" t="s">
        <v>337</v>
      </c>
      <c r="N3" s="30" t="s">
        <v>338</v>
      </c>
      <c r="O3" s="30" t="s">
        <v>339</v>
      </c>
      <c r="Q3" s="170"/>
      <c r="R3" s="170"/>
      <c r="S3" s="170"/>
      <c r="T3" s="170"/>
      <c r="U3" s="168"/>
      <c r="V3" s="168"/>
      <c r="W3" s="168"/>
      <c r="X3" s="168"/>
      <c r="Y3" s="168"/>
      <c r="Z3" s="168"/>
      <c r="AA3" s="168"/>
      <c r="AB3" s="168"/>
      <c r="AC3" s="171"/>
      <c r="AD3" s="4"/>
    </row>
    <row r="4" spans="1:30" ht="94.5">
      <c r="A4" s="264" t="s">
        <v>340</v>
      </c>
      <c r="B4" s="264"/>
      <c r="C4" s="264"/>
      <c r="D4" s="159"/>
      <c r="E4" s="160" t="s">
        <v>341</v>
      </c>
      <c r="F4" s="161" t="s">
        <v>342</v>
      </c>
      <c r="G4" s="160" t="s">
        <v>343</v>
      </c>
      <c r="H4" s="160" t="s">
        <v>344</v>
      </c>
      <c r="I4" s="162" t="s">
        <v>345</v>
      </c>
      <c r="J4" s="160" t="s">
        <v>344</v>
      </c>
      <c r="K4" s="160" t="s">
        <v>346</v>
      </c>
      <c r="L4" s="163" t="s">
        <v>347</v>
      </c>
      <c r="M4" s="163" t="s">
        <v>348</v>
      </c>
      <c r="N4" s="164" t="s">
        <v>349</v>
      </c>
      <c r="O4" s="164" t="s">
        <v>350</v>
      </c>
      <c r="Q4" s="170"/>
      <c r="R4" s="170"/>
      <c r="S4" s="170"/>
      <c r="T4" s="170"/>
      <c r="U4" s="168"/>
      <c r="V4" s="168"/>
      <c r="W4" s="168"/>
      <c r="X4" s="168"/>
      <c r="Y4" s="168"/>
      <c r="Z4" s="168"/>
      <c r="AA4" s="168"/>
      <c r="AB4" s="168"/>
      <c r="AC4" s="171"/>
      <c r="AD4" s="4"/>
    </row>
    <row r="5" spans="1:30" ht="13.5">
      <c r="A5" s="198" t="s">
        <v>351</v>
      </c>
      <c r="B5" s="197" t="s">
        <v>73</v>
      </c>
      <c r="C5" s="197"/>
      <c r="D5" s="30" t="s">
        <v>281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Q5" s="22"/>
      <c r="R5" s="172"/>
      <c r="S5" s="172"/>
      <c r="T5" s="167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>
      <c r="A6" s="198"/>
      <c r="B6" s="197" t="s">
        <v>352</v>
      </c>
      <c r="C6" s="197"/>
      <c r="D6" s="30" t="s">
        <v>281</v>
      </c>
      <c r="E6" s="23">
        <v>2</v>
      </c>
      <c r="F6" s="23"/>
      <c r="G6" s="23"/>
      <c r="H6" s="23"/>
      <c r="I6" s="23"/>
      <c r="J6" s="23"/>
      <c r="K6" s="23">
        <v>3</v>
      </c>
      <c r="L6" s="23"/>
      <c r="M6" s="23"/>
      <c r="N6" s="23"/>
      <c r="O6" s="23"/>
      <c r="Q6" s="22"/>
      <c r="R6" s="172"/>
      <c r="S6" s="172"/>
      <c r="T6" s="167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3.5">
      <c r="A7" s="198"/>
      <c r="B7" s="197" t="s">
        <v>26</v>
      </c>
      <c r="C7" s="197"/>
      <c r="D7" s="30" t="s">
        <v>281</v>
      </c>
      <c r="E7" s="23"/>
      <c r="F7" s="23">
        <v>5</v>
      </c>
      <c r="G7" s="23"/>
      <c r="H7" s="23"/>
      <c r="I7" s="23"/>
      <c r="J7" s="23"/>
      <c r="K7" s="23">
        <v>9</v>
      </c>
      <c r="L7" s="23"/>
      <c r="M7" s="23"/>
      <c r="N7" s="23"/>
      <c r="O7" s="23"/>
      <c r="Q7" s="22"/>
      <c r="R7" s="172"/>
      <c r="S7" s="172"/>
      <c r="T7" s="167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3.5">
      <c r="A8" s="198" t="s">
        <v>353</v>
      </c>
      <c r="B8" s="198" t="s">
        <v>354</v>
      </c>
      <c r="C8" s="31" t="s">
        <v>355</v>
      </c>
      <c r="D8" s="30" t="s">
        <v>356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Q8" s="22"/>
      <c r="R8" s="22"/>
      <c r="S8" s="169"/>
      <c r="T8" s="167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3.5">
      <c r="A9" s="198"/>
      <c r="B9" s="198"/>
      <c r="C9" s="31" t="s">
        <v>357</v>
      </c>
      <c r="D9" s="30" t="s">
        <v>358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2"/>
      <c r="R9" s="22"/>
      <c r="S9" s="169"/>
      <c r="T9" s="167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3.5">
      <c r="A10" s="198"/>
      <c r="B10" s="198"/>
      <c r="C10" s="31" t="s">
        <v>359</v>
      </c>
      <c r="D10" s="30" t="s">
        <v>360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Q10" s="22"/>
      <c r="R10" s="22"/>
      <c r="S10" s="169"/>
      <c r="T10" s="167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3.5">
      <c r="A11" s="198"/>
      <c r="B11" s="198" t="s">
        <v>361</v>
      </c>
      <c r="C11" s="31" t="s">
        <v>355</v>
      </c>
      <c r="D11" s="30" t="s">
        <v>356</v>
      </c>
      <c r="E11" s="23"/>
      <c r="F11" s="23"/>
      <c r="G11" s="23"/>
      <c r="H11" s="23"/>
      <c r="I11" s="23"/>
      <c r="J11" s="23"/>
      <c r="K11" s="23">
        <v>2</v>
      </c>
      <c r="L11" s="23"/>
      <c r="M11" s="23"/>
      <c r="N11" s="23"/>
      <c r="O11" s="23"/>
      <c r="Q11" s="22"/>
      <c r="R11" s="22"/>
      <c r="S11" s="169"/>
      <c r="T11" s="167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3.5">
      <c r="A12" s="198"/>
      <c r="B12" s="198"/>
      <c r="C12" s="31" t="s">
        <v>357</v>
      </c>
      <c r="D12" s="30" t="s">
        <v>358</v>
      </c>
      <c r="E12" s="23"/>
      <c r="F12" s="23">
        <v>2</v>
      </c>
      <c r="G12" s="23"/>
      <c r="H12" s="23"/>
      <c r="I12" s="23"/>
      <c r="J12" s="23"/>
      <c r="K12" s="23"/>
      <c r="L12" s="23"/>
      <c r="M12" s="23"/>
      <c r="N12" s="23"/>
      <c r="O12" s="23"/>
      <c r="Q12" s="22"/>
      <c r="R12" s="22"/>
      <c r="S12" s="169"/>
      <c r="T12" s="167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3.5">
      <c r="A13" s="198"/>
      <c r="B13" s="198"/>
      <c r="C13" s="31" t="s">
        <v>359</v>
      </c>
      <c r="D13" s="30" t="s">
        <v>360</v>
      </c>
      <c r="E13" s="23"/>
      <c r="F13" s="23"/>
      <c r="G13" s="23"/>
      <c r="H13" s="23"/>
      <c r="I13" s="23"/>
      <c r="J13" s="23"/>
      <c r="K13" s="23">
        <v>4657</v>
      </c>
      <c r="L13" s="23">
        <v>164</v>
      </c>
      <c r="M13" s="23">
        <v>4</v>
      </c>
      <c r="N13" s="23"/>
      <c r="O13" s="23"/>
      <c r="Q13" s="22"/>
      <c r="R13" s="22"/>
      <c r="S13" s="169"/>
      <c r="T13" s="167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3.5">
      <c r="A14" s="198"/>
      <c r="B14" s="198" t="s">
        <v>362</v>
      </c>
      <c r="C14" s="31" t="s">
        <v>355</v>
      </c>
      <c r="D14" s="30" t="s">
        <v>356</v>
      </c>
      <c r="E14" s="23"/>
      <c r="F14" s="23"/>
      <c r="G14" s="23"/>
      <c r="H14" s="23"/>
      <c r="I14" s="23">
        <v>52</v>
      </c>
      <c r="J14" s="23"/>
      <c r="K14" s="23"/>
      <c r="L14" s="23"/>
      <c r="M14" s="23">
        <v>3</v>
      </c>
      <c r="N14" s="23"/>
      <c r="O14" s="23"/>
      <c r="Q14" s="22"/>
      <c r="R14" s="22"/>
      <c r="S14" s="169"/>
      <c r="T14" s="167"/>
      <c r="U14" s="4"/>
      <c r="V14" s="4"/>
      <c r="W14" s="4"/>
      <c r="X14" s="4"/>
      <c r="Y14" s="4"/>
      <c r="Z14" s="49"/>
      <c r="AA14" s="49"/>
      <c r="AB14" s="49"/>
      <c r="AC14" s="4"/>
      <c r="AD14" s="4"/>
    </row>
    <row r="15" spans="1:30" ht="13.5">
      <c r="A15" s="198"/>
      <c r="B15" s="198"/>
      <c r="C15" s="31" t="s">
        <v>357</v>
      </c>
      <c r="D15" s="30" t="s">
        <v>358</v>
      </c>
      <c r="E15" s="23"/>
      <c r="F15" s="23">
        <v>90</v>
      </c>
      <c r="G15" s="23"/>
      <c r="H15" s="23"/>
      <c r="I15" s="23"/>
      <c r="J15" s="23"/>
      <c r="K15" s="23"/>
      <c r="L15" s="23"/>
      <c r="M15" s="23"/>
      <c r="N15" s="23">
        <v>4</v>
      </c>
      <c r="O15" s="23"/>
      <c r="Q15" s="22"/>
      <c r="R15" s="22"/>
      <c r="S15" s="169"/>
      <c r="T15" s="167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3.5">
      <c r="A16" s="198"/>
      <c r="B16" s="198"/>
      <c r="C16" s="31" t="s">
        <v>359</v>
      </c>
      <c r="D16" s="30" t="s">
        <v>360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2"/>
      <c r="R16" s="22"/>
      <c r="S16" s="169"/>
      <c r="T16" s="167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3.5">
      <c r="A17" s="198"/>
      <c r="B17" s="198" t="s">
        <v>363</v>
      </c>
      <c r="C17" s="31" t="s">
        <v>355</v>
      </c>
      <c r="D17" s="30" t="s">
        <v>356</v>
      </c>
      <c r="E17" s="23">
        <v>1</v>
      </c>
      <c r="F17" s="23"/>
      <c r="G17" s="23"/>
      <c r="H17" s="23"/>
      <c r="I17" s="23"/>
      <c r="J17" s="23"/>
      <c r="K17" s="23">
        <v>1</v>
      </c>
      <c r="L17" s="23">
        <v>5</v>
      </c>
      <c r="M17" s="23">
        <v>1</v>
      </c>
      <c r="N17" s="23"/>
      <c r="O17" s="23"/>
      <c r="Q17" s="22"/>
      <c r="R17" s="22"/>
      <c r="S17" s="169"/>
      <c r="T17" s="167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3.5">
      <c r="A18" s="198"/>
      <c r="B18" s="198"/>
      <c r="C18" s="31" t="s">
        <v>357</v>
      </c>
      <c r="D18" s="30" t="s">
        <v>358</v>
      </c>
      <c r="E18" s="23">
        <v>1</v>
      </c>
      <c r="F18" s="23"/>
      <c r="G18" s="23"/>
      <c r="H18" s="23"/>
      <c r="I18" s="23"/>
      <c r="J18" s="23"/>
      <c r="K18" s="23">
        <v>1</v>
      </c>
      <c r="L18" s="23"/>
      <c r="M18" s="23"/>
      <c r="N18" s="23">
        <v>4</v>
      </c>
      <c r="O18" s="23"/>
      <c r="Q18" s="22"/>
      <c r="R18" s="22"/>
      <c r="S18" s="169"/>
      <c r="T18" s="167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3.5">
      <c r="A19" s="198"/>
      <c r="B19" s="198"/>
      <c r="C19" s="31" t="s">
        <v>359</v>
      </c>
      <c r="D19" s="30" t="s">
        <v>360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Q19" s="22"/>
      <c r="R19" s="22"/>
      <c r="S19" s="169"/>
      <c r="T19" s="167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>
      <c r="A20" s="198"/>
      <c r="B20" s="198" t="s">
        <v>364</v>
      </c>
      <c r="C20" s="31" t="s">
        <v>355</v>
      </c>
      <c r="D20" s="30" t="s">
        <v>356</v>
      </c>
      <c r="E20" s="23">
        <v>16</v>
      </c>
      <c r="F20" s="23"/>
      <c r="G20" s="23"/>
      <c r="H20" s="23"/>
      <c r="I20" s="23"/>
      <c r="J20" s="23"/>
      <c r="K20" s="23"/>
      <c r="L20" s="23">
        <v>28</v>
      </c>
      <c r="M20" s="23">
        <v>1</v>
      </c>
      <c r="N20" s="23"/>
      <c r="O20" s="23"/>
      <c r="Q20" s="22"/>
      <c r="R20" s="22"/>
      <c r="S20" s="169"/>
      <c r="T20" s="167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3.5">
      <c r="A21" s="198"/>
      <c r="B21" s="198"/>
      <c r="C21" s="31" t="s">
        <v>357</v>
      </c>
      <c r="D21" s="30" t="s">
        <v>358</v>
      </c>
      <c r="E21" s="23">
        <v>16</v>
      </c>
      <c r="F21" s="23"/>
      <c r="G21" s="23"/>
      <c r="H21" s="23"/>
      <c r="I21" s="23"/>
      <c r="J21" s="23"/>
      <c r="K21" s="23"/>
      <c r="L21" s="23"/>
      <c r="M21" s="23"/>
      <c r="N21" s="23">
        <v>24</v>
      </c>
      <c r="O21" s="23">
        <v>3</v>
      </c>
      <c r="Q21" s="22"/>
      <c r="R21" s="22"/>
      <c r="S21" s="169"/>
      <c r="T21" s="167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3.5">
      <c r="A22" s="198"/>
      <c r="B22" s="198"/>
      <c r="C22" s="31" t="s">
        <v>359</v>
      </c>
      <c r="D22" s="30" t="s">
        <v>360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22"/>
      <c r="R22" s="22"/>
      <c r="S22" s="169"/>
      <c r="T22" s="167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3.5">
      <c r="A23" s="263" t="s">
        <v>365</v>
      </c>
      <c r="B23" s="197" t="s">
        <v>366</v>
      </c>
      <c r="C23" s="197"/>
      <c r="D23" s="30" t="s">
        <v>358</v>
      </c>
      <c r="E23" s="23"/>
      <c r="F23" s="23">
        <v>1</v>
      </c>
      <c r="G23" s="23"/>
      <c r="H23" s="23"/>
      <c r="I23" s="23">
        <v>11</v>
      </c>
      <c r="J23" s="23"/>
      <c r="K23" s="23">
        <v>39</v>
      </c>
      <c r="L23" s="23">
        <v>18</v>
      </c>
      <c r="M23" s="23">
        <v>9</v>
      </c>
      <c r="N23" s="23"/>
      <c r="O23" s="23"/>
      <c r="Q23" s="173"/>
      <c r="R23" s="172"/>
      <c r="S23" s="172"/>
      <c r="T23" s="167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5">
      <c r="A24" s="263"/>
      <c r="B24" s="197" t="s">
        <v>16</v>
      </c>
      <c r="C24" s="197"/>
      <c r="D24" s="30" t="s">
        <v>358</v>
      </c>
      <c r="E24" s="23">
        <v>1</v>
      </c>
      <c r="F24" s="23">
        <v>69</v>
      </c>
      <c r="G24" s="23"/>
      <c r="H24" s="23"/>
      <c r="I24" s="23"/>
      <c r="J24" s="23"/>
      <c r="K24" s="23">
        <v>3268</v>
      </c>
      <c r="L24" s="23">
        <v>93</v>
      </c>
      <c r="M24" s="23">
        <v>21</v>
      </c>
      <c r="N24" s="23">
        <v>7</v>
      </c>
      <c r="O24" s="23"/>
      <c r="Q24" s="173"/>
      <c r="R24" s="172"/>
      <c r="S24" s="172"/>
      <c r="T24" s="167"/>
      <c r="U24" s="4"/>
      <c r="V24" s="4"/>
      <c r="W24" s="4"/>
      <c r="X24" s="4"/>
      <c r="Y24" s="4"/>
      <c r="Z24" s="49"/>
      <c r="AA24" s="49"/>
      <c r="AB24" s="49"/>
      <c r="AC24" s="4"/>
      <c r="AD24" s="4"/>
    </row>
    <row r="25" spans="1:30" ht="13.5">
      <c r="A25" s="198" t="s">
        <v>367</v>
      </c>
      <c r="B25" s="198" t="s">
        <v>368</v>
      </c>
      <c r="C25" s="31" t="s">
        <v>369</v>
      </c>
      <c r="D25" s="30" t="s">
        <v>370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Q25" s="22"/>
      <c r="R25" s="22"/>
      <c r="S25" s="169"/>
      <c r="T25" s="167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5">
      <c r="A26" s="198"/>
      <c r="B26" s="198"/>
      <c r="C26" s="31" t="s">
        <v>371</v>
      </c>
      <c r="D26" s="30" t="s">
        <v>370</v>
      </c>
      <c r="E26" s="23"/>
      <c r="F26" s="23"/>
      <c r="G26" s="23"/>
      <c r="H26" s="23"/>
      <c r="I26" s="23"/>
      <c r="J26" s="23"/>
      <c r="K26" s="23"/>
      <c r="L26" s="23"/>
      <c r="M26" s="23"/>
      <c r="N26" s="23">
        <v>143</v>
      </c>
      <c r="O26" s="23"/>
      <c r="Q26" s="22"/>
      <c r="R26" s="22"/>
      <c r="S26" s="169"/>
      <c r="T26" s="167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3.5">
      <c r="A27" s="198"/>
      <c r="B27" s="198" t="s">
        <v>372</v>
      </c>
      <c r="C27" s="31" t="s">
        <v>369</v>
      </c>
      <c r="D27" s="30" t="s">
        <v>370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Q27" s="22"/>
      <c r="R27" s="22"/>
      <c r="S27" s="169"/>
      <c r="T27" s="167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>
      <c r="A28" s="198"/>
      <c r="B28" s="198"/>
      <c r="C28" s="31" t="s">
        <v>371</v>
      </c>
      <c r="D28" s="30" t="s">
        <v>370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Q28" s="22"/>
      <c r="R28" s="22"/>
      <c r="S28" s="169"/>
      <c r="T28" s="167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.5">
      <c r="A29" s="197" t="s">
        <v>373</v>
      </c>
      <c r="B29" s="197"/>
      <c r="C29" s="197"/>
      <c r="D29" s="30" t="s">
        <v>374</v>
      </c>
      <c r="E29" s="23"/>
      <c r="F29" s="23"/>
      <c r="G29" s="23"/>
      <c r="H29" s="23"/>
      <c r="I29" s="23">
        <v>20</v>
      </c>
      <c r="J29" s="23"/>
      <c r="K29" s="23">
        <v>32</v>
      </c>
      <c r="L29" s="23">
        <v>21</v>
      </c>
      <c r="M29" s="23">
        <v>17</v>
      </c>
      <c r="N29" s="23"/>
      <c r="O29" s="23">
        <v>9</v>
      </c>
      <c r="Q29" s="172"/>
      <c r="R29" s="172"/>
      <c r="S29" s="172"/>
      <c r="T29" s="167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>
      <c r="A30" s="197" t="s">
        <v>375</v>
      </c>
      <c r="B30" s="197"/>
      <c r="C30" s="197"/>
      <c r="D30" s="30" t="s">
        <v>374</v>
      </c>
      <c r="E30" s="23">
        <v>3</v>
      </c>
      <c r="F30" s="23"/>
      <c r="G30" s="23"/>
      <c r="H30" s="23"/>
      <c r="I30" s="23"/>
      <c r="J30" s="23"/>
      <c r="K30" s="23">
        <v>3</v>
      </c>
      <c r="L30" s="23">
        <v>31</v>
      </c>
      <c r="M30" s="23">
        <v>45</v>
      </c>
      <c r="N30" s="23">
        <v>54</v>
      </c>
      <c r="O30" s="23">
        <v>14</v>
      </c>
      <c r="Q30" s="172"/>
      <c r="R30" s="172"/>
      <c r="S30" s="172"/>
      <c r="T30" s="167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>
      <c r="A31" s="197" t="s">
        <v>376</v>
      </c>
      <c r="B31" s="197"/>
      <c r="C31" s="197"/>
      <c r="D31" s="30" t="s">
        <v>374</v>
      </c>
      <c r="E31" s="23"/>
      <c r="F31" s="23"/>
      <c r="G31" s="23"/>
      <c r="H31" s="23"/>
      <c r="I31" s="23"/>
      <c r="J31" s="23"/>
      <c r="K31" s="23"/>
      <c r="L31" s="23">
        <v>3</v>
      </c>
      <c r="M31" s="23"/>
      <c r="N31" s="23"/>
      <c r="O31" s="23"/>
      <c r="Q31" s="172"/>
      <c r="R31" s="172"/>
      <c r="S31" s="172"/>
      <c r="T31" s="167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>
      <c r="A32" s="197" t="s">
        <v>377</v>
      </c>
      <c r="B32" s="197"/>
      <c r="C32" s="197"/>
      <c r="D32" s="30" t="s">
        <v>374</v>
      </c>
      <c r="E32" s="23"/>
      <c r="F32" s="23"/>
      <c r="G32" s="23"/>
      <c r="H32" s="23"/>
      <c r="I32" s="23"/>
      <c r="J32" s="23"/>
      <c r="K32" s="23"/>
      <c r="L32" s="23"/>
      <c r="M32" s="23"/>
      <c r="N32" s="23">
        <v>1</v>
      </c>
      <c r="O32" s="23"/>
      <c r="Q32" s="172"/>
      <c r="R32" s="172"/>
      <c r="S32" s="172"/>
      <c r="T32" s="167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>
      <c r="A33" s="197" t="s">
        <v>378</v>
      </c>
      <c r="B33" s="197"/>
      <c r="C33" s="197"/>
      <c r="D33" s="30" t="s">
        <v>374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Q33" s="172"/>
      <c r="R33" s="172"/>
      <c r="S33" s="172"/>
      <c r="T33" s="167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>
      <c r="A34" s="197" t="s">
        <v>379</v>
      </c>
      <c r="B34" s="197"/>
      <c r="C34" s="197"/>
      <c r="D34" s="30" t="s">
        <v>374</v>
      </c>
      <c r="E34" s="23"/>
      <c r="F34" s="23"/>
      <c r="G34" s="23"/>
      <c r="H34" s="23"/>
      <c r="I34" s="23"/>
      <c r="J34" s="23"/>
      <c r="K34" s="23">
        <v>1</v>
      </c>
      <c r="L34" s="23"/>
      <c r="M34" s="23">
        <v>1</v>
      </c>
      <c r="N34" s="23"/>
      <c r="O34" s="23">
        <v>7</v>
      </c>
      <c r="Q34" s="172"/>
      <c r="R34" s="172"/>
      <c r="S34" s="172"/>
      <c r="T34" s="167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>
      <c r="A35" s="32" t="s">
        <v>380</v>
      </c>
      <c r="D35" s="262"/>
      <c r="E35" s="262"/>
      <c r="Q35" s="4"/>
      <c r="R35" s="4"/>
      <c r="S35" s="4"/>
      <c r="T35" s="77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15" s="73" customFormat="1" ht="16.5" customHeight="1">
      <c r="A36" s="165"/>
      <c r="B36" s="165"/>
      <c r="C36" s="165"/>
      <c r="D36" s="166"/>
      <c r="E36" s="165"/>
      <c r="F36" s="165"/>
      <c r="G36" s="165"/>
      <c r="H36" s="165"/>
      <c r="I36" s="165"/>
      <c r="J36" s="165"/>
      <c r="K36" s="174"/>
      <c r="L36" s="165"/>
      <c r="M36" s="165"/>
      <c r="N36" s="165"/>
      <c r="O36" s="165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25">
    <mergeCell ref="B7:C7"/>
    <mergeCell ref="A8:A22"/>
    <mergeCell ref="B8:B10"/>
    <mergeCell ref="B11:B13"/>
    <mergeCell ref="B14:B16"/>
    <mergeCell ref="A3:C3"/>
    <mergeCell ref="A4:C4"/>
    <mergeCell ref="A5:A7"/>
    <mergeCell ref="B5:C5"/>
    <mergeCell ref="B6:C6"/>
    <mergeCell ref="A25:A28"/>
    <mergeCell ref="B25:B26"/>
    <mergeCell ref="B27:B28"/>
    <mergeCell ref="B17:B19"/>
    <mergeCell ref="B20:B22"/>
    <mergeCell ref="A23:A24"/>
    <mergeCell ref="B23:C23"/>
    <mergeCell ref="B24:C24"/>
    <mergeCell ref="D35:E35"/>
    <mergeCell ref="A32:C32"/>
    <mergeCell ref="A33:C33"/>
    <mergeCell ref="A34:C34"/>
    <mergeCell ref="A29:C29"/>
    <mergeCell ref="A30:C30"/>
    <mergeCell ref="A31:C3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6" r:id="rId1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80" zoomScalePageLayoutView="0" workbookViewId="0" topLeftCell="A1">
      <selection activeCell="A1" sqref="A1:D1"/>
    </sheetView>
  </sheetViews>
  <sheetFormatPr defaultColWidth="9.00390625" defaultRowHeight="13.5"/>
  <cols>
    <col min="1" max="1" width="9.00390625" style="32" customWidth="1"/>
    <col min="2" max="12" width="9.625" style="32" customWidth="1"/>
    <col min="13" max="16384" width="9.00390625" style="32" customWidth="1"/>
  </cols>
  <sheetData>
    <row r="1" spans="1:4" ht="23.25" customHeight="1">
      <c r="A1" s="195" t="s">
        <v>166</v>
      </c>
      <c r="B1" s="195"/>
      <c r="C1" s="195"/>
      <c r="D1" s="195"/>
    </row>
    <row r="2" spans="1:13" ht="23.25" customHeight="1">
      <c r="A2" s="32" t="s">
        <v>120</v>
      </c>
      <c r="F2" s="32" t="s">
        <v>34</v>
      </c>
      <c r="H2" s="32" t="s">
        <v>120</v>
      </c>
      <c r="M2" s="32" t="s">
        <v>34</v>
      </c>
    </row>
    <row r="3" spans="1:13" ht="23.25" customHeight="1">
      <c r="A3" s="68" t="s">
        <v>23</v>
      </c>
      <c r="B3" s="68" t="s">
        <v>8</v>
      </c>
      <c r="C3" s="68" t="s">
        <v>24</v>
      </c>
      <c r="D3" s="68" t="s">
        <v>25</v>
      </c>
      <c r="E3" s="68" t="s">
        <v>26</v>
      </c>
      <c r="F3" s="69" t="s">
        <v>27</v>
      </c>
      <c r="G3" s="70"/>
      <c r="H3" s="68" t="s">
        <v>23</v>
      </c>
      <c r="I3" s="68" t="s">
        <v>8</v>
      </c>
      <c r="J3" s="68" t="s">
        <v>24</v>
      </c>
      <c r="K3" s="68" t="s">
        <v>25</v>
      </c>
      <c r="L3" s="68" t="s">
        <v>26</v>
      </c>
      <c r="M3" s="69" t="s">
        <v>27</v>
      </c>
    </row>
    <row r="4" spans="1:13" ht="23.25" customHeight="1">
      <c r="A4" s="71" t="s">
        <v>32</v>
      </c>
      <c r="B4" s="28">
        <v>1149</v>
      </c>
      <c r="C4" s="28">
        <v>6</v>
      </c>
      <c r="D4" s="28">
        <v>51</v>
      </c>
      <c r="E4" s="28">
        <v>1092</v>
      </c>
      <c r="F4" s="28">
        <v>851</v>
      </c>
      <c r="G4" s="49"/>
      <c r="H4" s="71" t="s">
        <v>142</v>
      </c>
      <c r="I4" s="28">
        <f>SUM(J4:L4)</f>
        <v>1172</v>
      </c>
      <c r="J4" s="28">
        <v>1</v>
      </c>
      <c r="K4" s="28">
        <v>33</v>
      </c>
      <c r="L4" s="28">
        <v>1138</v>
      </c>
      <c r="M4" s="28">
        <v>853</v>
      </c>
    </row>
    <row r="5" spans="1:13" ht="23.25" customHeight="1">
      <c r="A5" s="71" t="s">
        <v>116</v>
      </c>
      <c r="B5" s="28">
        <v>1176</v>
      </c>
      <c r="C5" s="28">
        <v>4</v>
      </c>
      <c r="D5" s="28">
        <v>38</v>
      </c>
      <c r="E5" s="28">
        <v>1134</v>
      </c>
      <c r="F5" s="28">
        <v>868</v>
      </c>
      <c r="G5" s="49"/>
      <c r="H5" s="71" t="s">
        <v>143</v>
      </c>
      <c r="I5" s="28">
        <f>SUM(J5:L5)</f>
        <v>997</v>
      </c>
      <c r="J5" s="28">
        <v>6</v>
      </c>
      <c r="K5" s="28">
        <v>15</v>
      </c>
      <c r="L5" s="28">
        <v>976</v>
      </c>
      <c r="M5" s="28">
        <v>739</v>
      </c>
    </row>
    <row r="6" spans="1:13" ht="23.25" customHeight="1">
      <c r="A6" s="71" t="s">
        <v>117</v>
      </c>
      <c r="B6" s="28">
        <v>1198</v>
      </c>
      <c r="C6" s="28">
        <v>6</v>
      </c>
      <c r="D6" s="28">
        <v>31</v>
      </c>
      <c r="E6" s="28">
        <v>1161</v>
      </c>
      <c r="F6" s="28">
        <v>893</v>
      </c>
      <c r="G6" s="49"/>
      <c r="H6" s="71" t="s">
        <v>155</v>
      </c>
      <c r="I6" s="40">
        <v>1017</v>
      </c>
      <c r="J6" s="40">
        <v>3</v>
      </c>
      <c r="K6" s="40">
        <v>17</v>
      </c>
      <c r="L6" s="40">
        <v>997</v>
      </c>
      <c r="M6" s="40">
        <v>775</v>
      </c>
    </row>
    <row r="7" spans="1:13" ht="23.25" customHeight="1">
      <c r="A7" s="71" t="s">
        <v>118</v>
      </c>
      <c r="B7" s="40">
        <v>1051</v>
      </c>
      <c r="C7" s="40">
        <v>4</v>
      </c>
      <c r="D7" s="40">
        <v>28</v>
      </c>
      <c r="E7" s="40">
        <v>1019</v>
      </c>
      <c r="F7" s="40">
        <v>793</v>
      </c>
      <c r="G7" s="50"/>
      <c r="H7" s="71" t="s">
        <v>156</v>
      </c>
      <c r="I7" s="40">
        <v>1009</v>
      </c>
      <c r="J7" s="40">
        <v>5</v>
      </c>
      <c r="K7" s="40">
        <v>22</v>
      </c>
      <c r="L7" s="40">
        <v>982</v>
      </c>
      <c r="M7" s="40">
        <v>758</v>
      </c>
    </row>
    <row r="8" spans="1:13" ht="23.25" customHeight="1">
      <c r="A8" s="71" t="s">
        <v>137</v>
      </c>
      <c r="B8" s="40">
        <v>1049</v>
      </c>
      <c r="C8" s="40">
        <v>6</v>
      </c>
      <c r="D8" s="40">
        <v>23</v>
      </c>
      <c r="E8" s="40">
        <v>1020</v>
      </c>
      <c r="F8" s="40">
        <v>775</v>
      </c>
      <c r="G8" s="50"/>
      <c r="H8" s="71" t="s">
        <v>157</v>
      </c>
      <c r="I8" s="40"/>
      <c r="J8" s="40"/>
      <c r="K8" s="40"/>
      <c r="L8" s="40"/>
      <c r="M8" s="40"/>
    </row>
    <row r="9" spans="1:13" ht="23.25" customHeight="1">
      <c r="A9" s="71" t="s">
        <v>140</v>
      </c>
      <c r="B9" s="40">
        <v>1164</v>
      </c>
      <c r="C9" s="40">
        <v>5</v>
      </c>
      <c r="D9" s="40">
        <v>33</v>
      </c>
      <c r="E9" s="40">
        <v>1126</v>
      </c>
      <c r="F9" s="40">
        <v>858</v>
      </c>
      <c r="G9" s="50"/>
      <c r="H9" s="71" t="s">
        <v>158</v>
      </c>
      <c r="I9" s="40"/>
      <c r="J9" s="40"/>
      <c r="K9" s="40"/>
      <c r="L9" s="40"/>
      <c r="M9" s="40"/>
    </row>
    <row r="10" spans="1:13" ht="23.25" customHeight="1">
      <c r="A10" s="71" t="s">
        <v>141</v>
      </c>
      <c r="B10" s="40">
        <f>SUM(C10:E10)</f>
        <v>1226</v>
      </c>
      <c r="C10" s="40">
        <v>6</v>
      </c>
      <c r="D10" s="40">
        <v>29</v>
      </c>
      <c r="E10" s="40">
        <v>1191</v>
      </c>
      <c r="F10" s="40">
        <v>862</v>
      </c>
      <c r="G10" s="50"/>
      <c r="H10" s="71" t="s">
        <v>159</v>
      </c>
      <c r="I10" s="40"/>
      <c r="J10" s="40"/>
      <c r="K10" s="40"/>
      <c r="L10" s="40"/>
      <c r="M10" s="40"/>
    </row>
    <row r="11" spans="1:11" ht="15.75" customHeight="1">
      <c r="A11" s="4" t="s">
        <v>147</v>
      </c>
      <c r="B11" s="67"/>
      <c r="C11" s="67"/>
      <c r="D11" s="67"/>
      <c r="H11" s="4" t="s">
        <v>147</v>
      </c>
      <c r="I11" s="67"/>
      <c r="J11" s="67"/>
      <c r="K11" s="67"/>
    </row>
    <row r="12" spans="1:13" ht="14.25" customHeight="1">
      <c r="A12" s="32" t="s">
        <v>113</v>
      </c>
      <c r="F12" s="32" t="s">
        <v>34</v>
      </c>
      <c r="H12" s="32" t="s">
        <v>114</v>
      </c>
      <c r="M12" s="32" t="s">
        <v>34</v>
      </c>
    </row>
    <row r="13" spans="1:13" s="72" customFormat="1" ht="23.25" customHeight="1">
      <c r="A13" s="68" t="s">
        <v>23</v>
      </c>
      <c r="B13" s="68" t="s">
        <v>8</v>
      </c>
      <c r="C13" s="68" t="s">
        <v>24</v>
      </c>
      <c r="D13" s="68" t="s">
        <v>25</v>
      </c>
      <c r="E13" s="68" t="s">
        <v>26</v>
      </c>
      <c r="F13" s="69" t="s">
        <v>27</v>
      </c>
      <c r="G13" s="70"/>
      <c r="H13" s="68" t="s">
        <v>23</v>
      </c>
      <c r="I13" s="68" t="s">
        <v>8</v>
      </c>
      <c r="J13" s="68" t="s">
        <v>24</v>
      </c>
      <c r="K13" s="68" t="s">
        <v>25</v>
      </c>
      <c r="L13" s="68" t="s">
        <v>26</v>
      </c>
      <c r="M13" s="69" t="s">
        <v>27</v>
      </c>
    </row>
    <row r="14" spans="1:13" ht="23.25" customHeight="1">
      <c r="A14" s="71" t="s">
        <v>3</v>
      </c>
      <c r="B14" s="23">
        <v>627</v>
      </c>
      <c r="C14" s="23">
        <v>10</v>
      </c>
      <c r="D14" s="23">
        <v>57</v>
      </c>
      <c r="E14" s="23">
        <v>560</v>
      </c>
      <c r="F14" s="23">
        <v>467</v>
      </c>
      <c r="G14" s="4"/>
      <c r="H14" s="71" t="s">
        <v>3</v>
      </c>
      <c r="I14" s="23">
        <v>173</v>
      </c>
      <c r="J14" s="23">
        <v>1</v>
      </c>
      <c r="K14" s="23"/>
      <c r="L14" s="23"/>
      <c r="M14" s="23">
        <v>136</v>
      </c>
    </row>
    <row r="15" spans="1:13" ht="23.25" customHeight="1">
      <c r="A15" s="71" t="s">
        <v>4</v>
      </c>
      <c r="B15" s="23">
        <v>598</v>
      </c>
      <c r="C15" s="23">
        <v>3</v>
      </c>
      <c r="D15" s="23">
        <v>43</v>
      </c>
      <c r="E15" s="23">
        <v>552</v>
      </c>
      <c r="F15" s="23">
        <v>451</v>
      </c>
      <c r="G15" s="4"/>
      <c r="H15" s="71" t="s">
        <v>4</v>
      </c>
      <c r="I15" s="23">
        <v>178</v>
      </c>
      <c r="J15" s="23">
        <v>1</v>
      </c>
      <c r="K15" s="23"/>
      <c r="L15" s="23"/>
      <c r="M15" s="23">
        <v>139</v>
      </c>
    </row>
    <row r="16" spans="1:13" ht="23.25" customHeight="1">
      <c r="A16" s="71" t="s">
        <v>5</v>
      </c>
      <c r="B16" s="23">
        <v>604</v>
      </c>
      <c r="C16" s="23">
        <v>3</v>
      </c>
      <c r="D16" s="23">
        <v>75</v>
      </c>
      <c r="E16" s="23">
        <v>526</v>
      </c>
      <c r="F16" s="23">
        <v>460</v>
      </c>
      <c r="G16" s="4"/>
      <c r="H16" s="71" t="s">
        <v>5</v>
      </c>
      <c r="I16" s="23">
        <v>158</v>
      </c>
      <c r="J16" s="23">
        <v>1</v>
      </c>
      <c r="K16" s="23"/>
      <c r="L16" s="23"/>
      <c r="M16" s="23">
        <v>116</v>
      </c>
    </row>
    <row r="17" spans="1:13" ht="23.25" customHeight="1">
      <c r="A17" s="71" t="s">
        <v>6</v>
      </c>
      <c r="B17" s="23">
        <v>663</v>
      </c>
      <c r="C17" s="23">
        <v>1</v>
      </c>
      <c r="D17" s="23">
        <v>60</v>
      </c>
      <c r="E17" s="23">
        <v>602</v>
      </c>
      <c r="F17" s="23">
        <v>504</v>
      </c>
      <c r="G17" s="4"/>
      <c r="H17" s="71" t="s">
        <v>6</v>
      </c>
      <c r="I17" s="23"/>
      <c r="J17" s="23">
        <v>4</v>
      </c>
      <c r="K17" s="23"/>
      <c r="L17" s="23"/>
      <c r="M17" s="23">
        <v>172</v>
      </c>
    </row>
    <row r="18" spans="1:13" ht="23.25" customHeight="1">
      <c r="A18" s="71" t="s">
        <v>7</v>
      </c>
      <c r="B18" s="23">
        <v>832</v>
      </c>
      <c r="C18" s="23">
        <v>5</v>
      </c>
      <c r="D18" s="23">
        <v>59</v>
      </c>
      <c r="E18" s="23">
        <v>768</v>
      </c>
      <c r="F18" s="23">
        <v>615</v>
      </c>
      <c r="G18" s="4"/>
      <c r="H18" s="71" t="s">
        <v>7</v>
      </c>
      <c r="I18" s="23">
        <v>246</v>
      </c>
      <c r="J18" s="23">
        <v>1</v>
      </c>
      <c r="K18" s="23"/>
      <c r="L18" s="23"/>
      <c r="M18" s="23">
        <v>169</v>
      </c>
    </row>
    <row r="19" spans="1:13" ht="23.25" customHeight="1">
      <c r="A19" s="71" t="s">
        <v>28</v>
      </c>
      <c r="B19" s="23">
        <v>930</v>
      </c>
      <c r="C19" s="23">
        <v>7</v>
      </c>
      <c r="D19" s="23">
        <v>52</v>
      </c>
      <c r="E19" s="23">
        <v>871</v>
      </c>
      <c r="F19" s="23">
        <v>721</v>
      </c>
      <c r="G19" s="4"/>
      <c r="H19" s="71" t="s">
        <v>28</v>
      </c>
      <c r="I19" s="23">
        <v>227</v>
      </c>
      <c r="J19" s="23">
        <v>4</v>
      </c>
      <c r="K19" s="23"/>
      <c r="L19" s="23"/>
      <c r="M19" s="23">
        <v>162</v>
      </c>
    </row>
    <row r="20" spans="1:13" ht="23.25" customHeight="1">
      <c r="A20" s="71" t="s">
        <v>29</v>
      </c>
      <c r="B20" s="23">
        <v>853</v>
      </c>
      <c r="C20" s="23">
        <v>6</v>
      </c>
      <c r="D20" s="23">
        <v>46</v>
      </c>
      <c r="E20" s="23">
        <v>801</v>
      </c>
      <c r="F20" s="23">
        <v>630</v>
      </c>
      <c r="G20" s="4"/>
      <c r="H20" s="71" t="s">
        <v>29</v>
      </c>
      <c r="I20" s="23">
        <v>231</v>
      </c>
      <c r="J20" s="23">
        <v>3</v>
      </c>
      <c r="K20" s="23"/>
      <c r="L20" s="23"/>
      <c r="M20" s="23">
        <v>174</v>
      </c>
    </row>
    <row r="21" spans="1:13" ht="23.25" customHeight="1">
      <c r="A21" s="71" t="s">
        <v>30</v>
      </c>
      <c r="B21" s="23">
        <v>836</v>
      </c>
      <c r="C21" s="23">
        <v>3</v>
      </c>
      <c r="D21" s="23">
        <v>38</v>
      </c>
      <c r="E21" s="23">
        <v>795</v>
      </c>
      <c r="F21" s="23">
        <v>644</v>
      </c>
      <c r="G21" s="4"/>
      <c r="H21" s="71" t="s">
        <v>30</v>
      </c>
      <c r="I21" s="23">
        <v>232</v>
      </c>
      <c r="J21" s="23">
        <v>1</v>
      </c>
      <c r="K21" s="23">
        <v>10</v>
      </c>
      <c r="L21" s="23">
        <v>221</v>
      </c>
      <c r="M21" s="23">
        <v>172</v>
      </c>
    </row>
    <row r="22" spans="1:13" ht="23.25" customHeight="1">
      <c r="A22" s="71" t="s">
        <v>31</v>
      </c>
      <c r="B22" s="23">
        <v>846</v>
      </c>
      <c r="C22" s="23">
        <v>2</v>
      </c>
      <c r="D22" s="23">
        <v>34</v>
      </c>
      <c r="E22" s="23">
        <v>810</v>
      </c>
      <c r="F22" s="23">
        <v>644</v>
      </c>
      <c r="G22" s="4"/>
      <c r="H22" s="71" t="s">
        <v>31</v>
      </c>
      <c r="I22" s="23">
        <v>235</v>
      </c>
      <c r="J22" s="23">
        <v>1</v>
      </c>
      <c r="K22" s="23">
        <v>15</v>
      </c>
      <c r="L22" s="23">
        <v>219</v>
      </c>
      <c r="M22" s="23">
        <v>158</v>
      </c>
    </row>
    <row r="23" spans="1:8" ht="14.25" customHeight="1">
      <c r="A23" s="4" t="s">
        <v>33</v>
      </c>
      <c r="H23" s="4" t="s">
        <v>33</v>
      </c>
    </row>
    <row r="24" ht="17.25" customHeight="1"/>
    <row r="25" spans="7:12" ht="23.25" customHeight="1">
      <c r="G25" s="70"/>
      <c r="H25" s="70"/>
      <c r="I25" s="70"/>
      <c r="J25" s="70"/>
      <c r="K25" s="70"/>
      <c r="L25" s="70"/>
    </row>
    <row r="26" ht="23.25" customHeight="1"/>
  </sheetData>
  <sheetProtection/>
  <mergeCells count="1">
    <mergeCell ref="A1:D1"/>
  </mergeCells>
  <printOptions/>
  <pageMargins left="0.9448818897637796" right="0.7874015748031497" top="0.5905511811023623" bottom="0.5905511811023623" header="0.5118110236220472" footer="0.5118110236220472"/>
  <pageSetup fitToHeight="0" fitToWidth="2"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2" customWidth="1"/>
  </cols>
  <sheetData>
    <row r="1" spans="1:11" ht="17.25">
      <c r="A1" s="96" t="s">
        <v>381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5" ht="12.75" customHeight="1">
      <c r="A2" s="19" t="s">
        <v>120</v>
      </c>
      <c r="B2" s="19"/>
      <c r="C2" s="19"/>
      <c r="D2" s="19"/>
      <c r="E2" s="19"/>
      <c r="F2" s="19"/>
      <c r="G2" s="19"/>
      <c r="H2" s="19"/>
      <c r="M2" s="19" t="s">
        <v>382</v>
      </c>
      <c r="N2" s="19"/>
      <c r="O2" s="152" t="s">
        <v>383</v>
      </c>
    </row>
    <row r="3" spans="1:15" ht="12.75" customHeight="1">
      <c r="A3" s="68" t="s">
        <v>384</v>
      </c>
      <c r="B3" s="68" t="s">
        <v>8</v>
      </c>
      <c r="C3" s="36" t="s">
        <v>385</v>
      </c>
      <c r="D3" s="36" t="s">
        <v>386</v>
      </c>
      <c r="E3" s="36" t="s">
        <v>387</v>
      </c>
      <c r="F3" s="36" t="s">
        <v>388</v>
      </c>
      <c r="G3" s="36" t="s">
        <v>389</v>
      </c>
      <c r="H3" s="36" t="s">
        <v>390</v>
      </c>
      <c r="I3" s="36" t="s">
        <v>391</v>
      </c>
      <c r="J3" s="36" t="s">
        <v>392</v>
      </c>
      <c r="K3" s="36" t="s">
        <v>393</v>
      </c>
      <c r="L3" s="36" t="s">
        <v>394</v>
      </c>
      <c r="M3" s="36" t="s">
        <v>395</v>
      </c>
      <c r="N3" s="36" t="s">
        <v>396</v>
      </c>
      <c r="O3" s="36" t="s">
        <v>397</v>
      </c>
    </row>
    <row r="4" spans="1:15" ht="12.75" customHeight="1">
      <c r="A4" s="81" t="s">
        <v>108</v>
      </c>
      <c r="B4" s="23">
        <f aca="true" t="shared" si="0" ref="B4:B10">SUM(C4:O4)</f>
        <v>211</v>
      </c>
      <c r="C4" s="81">
        <v>45</v>
      </c>
      <c r="D4" s="81">
        <v>19</v>
      </c>
      <c r="E4" s="81">
        <v>45</v>
      </c>
      <c r="F4" s="81">
        <v>9</v>
      </c>
      <c r="G4" s="81">
        <v>19</v>
      </c>
      <c r="H4" s="81">
        <v>3</v>
      </c>
      <c r="I4" s="81">
        <v>8</v>
      </c>
      <c r="J4" s="81">
        <v>13</v>
      </c>
      <c r="K4" s="81">
        <v>10</v>
      </c>
      <c r="L4" s="81">
        <v>10</v>
      </c>
      <c r="M4" s="81">
        <v>8</v>
      </c>
      <c r="N4" s="81">
        <v>22</v>
      </c>
      <c r="O4" s="81">
        <v>0</v>
      </c>
    </row>
    <row r="5" spans="1:15" ht="12.75" customHeight="1">
      <c r="A5" s="81" t="s">
        <v>115</v>
      </c>
      <c r="B5" s="23">
        <f t="shared" si="0"/>
        <v>244</v>
      </c>
      <c r="C5" s="81">
        <v>41</v>
      </c>
      <c r="D5" s="81">
        <v>17</v>
      </c>
      <c r="E5" s="81">
        <v>74</v>
      </c>
      <c r="F5" s="81">
        <v>12</v>
      </c>
      <c r="G5" s="81">
        <v>8</v>
      </c>
      <c r="H5" s="81">
        <v>5</v>
      </c>
      <c r="I5" s="81">
        <v>2</v>
      </c>
      <c r="J5" s="81">
        <v>29</v>
      </c>
      <c r="K5" s="81">
        <v>13</v>
      </c>
      <c r="L5" s="81">
        <v>15</v>
      </c>
      <c r="M5" s="81">
        <v>10</v>
      </c>
      <c r="N5" s="81">
        <v>13</v>
      </c>
      <c r="O5" s="81">
        <v>5</v>
      </c>
    </row>
    <row r="6" spans="1:15" ht="12.75" customHeight="1">
      <c r="A6" s="81" t="s">
        <v>126</v>
      </c>
      <c r="B6" s="23">
        <f t="shared" si="0"/>
        <v>185</v>
      </c>
      <c r="C6" s="81">
        <v>51</v>
      </c>
      <c r="D6" s="81">
        <v>8</v>
      </c>
      <c r="E6" s="81">
        <v>15</v>
      </c>
      <c r="F6" s="81">
        <v>11</v>
      </c>
      <c r="G6" s="81">
        <v>9</v>
      </c>
      <c r="H6" s="81">
        <v>6</v>
      </c>
      <c r="I6" s="81">
        <v>8</v>
      </c>
      <c r="J6" s="81">
        <v>7</v>
      </c>
      <c r="K6" s="81">
        <v>22</v>
      </c>
      <c r="L6" s="81">
        <v>12</v>
      </c>
      <c r="M6" s="81">
        <v>12</v>
      </c>
      <c r="N6" s="81">
        <v>15</v>
      </c>
      <c r="O6" s="81">
        <v>9</v>
      </c>
    </row>
    <row r="7" spans="1:15" ht="12.75" customHeight="1">
      <c r="A7" s="81" t="s">
        <v>133</v>
      </c>
      <c r="B7" s="23">
        <f t="shared" si="0"/>
        <v>231</v>
      </c>
      <c r="C7" s="81">
        <v>40</v>
      </c>
      <c r="D7" s="81">
        <v>15</v>
      </c>
      <c r="E7" s="81">
        <v>22</v>
      </c>
      <c r="F7" s="81">
        <v>16</v>
      </c>
      <c r="G7" s="81">
        <v>11</v>
      </c>
      <c r="H7" s="81">
        <v>8</v>
      </c>
      <c r="I7" s="81">
        <v>9</v>
      </c>
      <c r="J7" s="81">
        <v>4</v>
      </c>
      <c r="K7" s="81">
        <v>13</v>
      </c>
      <c r="L7" s="81">
        <v>21</v>
      </c>
      <c r="M7" s="81">
        <v>8</v>
      </c>
      <c r="N7" s="81">
        <v>62</v>
      </c>
      <c r="O7" s="81">
        <v>2</v>
      </c>
    </row>
    <row r="8" spans="1:15" ht="12.75" customHeight="1">
      <c r="A8" s="81" t="s">
        <v>136</v>
      </c>
      <c r="B8" s="23">
        <f t="shared" si="0"/>
        <v>197</v>
      </c>
      <c r="C8" s="81">
        <v>41</v>
      </c>
      <c r="D8" s="81">
        <v>21</v>
      </c>
      <c r="E8" s="81">
        <v>24</v>
      </c>
      <c r="F8" s="81">
        <v>6</v>
      </c>
      <c r="G8" s="81">
        <v>9</v>
      </c>
      <c r="H8" s="81">
        <v>2</v>
      </c>
      <c r="I8" s="81">
        <v>12</v>
      </c>
      <c r="J8" s="81">
        <v>5</v>
      </c>
      <c r="K8" s="81">
        <v>15</v>
      </c>
      <c r="L8" s="81">
        <v>7</v>
      </c>
      <c r="M8" s="81">
        <v>25</v>
      </c>
      <c r="N8" s="81">
        <v>24</v>
      </c>
      <c r="O8" s="81">
        <v>6</v>
      </c>
    </row>
    <row r="9" spans="1:15" ht="12.75" customHeight="1">
      <c r="A9" s="81" t="s">
        <v>139</v>
      </c>
      <c r="B9" s="23">
        <f t="shared" si="0"/>
        <v>205</v>
      </c>
      <c r="C9" s="23">
        <v>40</v>
      </c>
      <c r="D9" s="23">
        <v>17</v>
      </c>
      <c r="E9" s="23">
        <v>29</v>
      </c>
      <c r="F9" s="23">
        <v>17</v>
      </c>
      <c r="G9" s="23">
        <v>17</v>
      </c>
      <c r="H9" s="23">
        <v>12</v>
      </c>
      <c r="I9" s="23">
        <v>7</v>
      </c>
      <c r="J9" s="23">
        <v>10</v>
      </c>
      <c r="K9" s="23">
        <v>1</v>
      </c>
      <c r="L9" s="23">
        <v>11</v>
      </c>
      <c r="M9" s="23">
        <v>11</v>
      </c>
      <c r="N9" s="23">
        <v>32</v>
      </c>
      <c r="O9" s="23">
        <v>1</v>
      </c>
    </row>
    <row r="10" spans="1:15" ht="12.75" customHeight="1">
      <c r="A10" s="81" t="s">
        <v>148</v>
      </c>
      <c r="B10" s="23">
        <f t="shared" si="0"/>
        <v>250</v>
      </c>
      <c r="C10" s="23">
        <v>71</v>
      </c>
      <c r="D10" s="23">
        <v>11</v>
      </c>
      <c r="E10" s="23">
        <v>28</v>
      </c>
      <c r="F10" s="23">
        <v>4</v>
      </c>
      <c r="G10" s="23">
        <v>4</v>
      </c>
      <c r="H10" s="23">
        <v>17</v>
      </c>
      <c r="I10" s="23">
        <v>18</v>
      </c>
      <c r="J10" s="23">
        <v>12</v>
      </c>
      <c r="K10" s="23">
        <v>21</v>
      </c>
      <c r="L10" s="23">
        <v>18</v>
      </c>
      <c r="M10" s="23">
        <v>14</v>
      </c>
      <c r="N10" s="23">
        <v>10</v>
      </c>
      <c r="O10" s="23">
        <v>22</v>
      </c>
    </row>
    <row r="11" spans="1:15" ht="12.75" customHeight="1">
      <c r="A11" s="81" t="s">
        <v>149</v>
      </c>
      <c r="B11" s="23">
        <f>SUM(C11:O11)</f>
        <v>369</v>
      </c>
      <c r="C11" s="23">
        <v>82</v>
      </c>
      <c r="D11" s="23">
        <v>43</v>
      </c>
      <c r="E11" s="23">
        <v>70</v>
      </c>
      <c r="F11" s="23">
        <v>17</v>
      </c>
      <c r="G11" s="23">
        <v>2</v>
      </c>
      <c r="H11" s="23">
        <v>40</v>
      </c>
      <c r="I11" s="23">
        <v>21</v>
      </c>
      <c r="J11" s="23">
        <v>10</v>
      </c>
      <c r="K11" s="23">
        <v>19</v>
      </c>
      <c r="L11" s="23">
        <v>18</v>
      </c>
      <c r="M11" s="23">
        <v>11</v>
      </c>
      <c r="N11" s="23">
        <v>23</v>
      </c>
      <c r="O11" s="23">
        <v>13</v>
      </c>
    </row>
    <row r="12" spans="1:15" ht="12.75" customHeight="1">
      <c r="A12" s="81" t="s">
        <v>150</v>
      </c>
      <c r="B12" s="23">
        <f>SUM(C12:O12)</f>
        <v>631</v>
      </c>
      <c r="C12" s="23">
        <v>142</v>
      </c>
      <c r="D12" s="23">
        <v>72</v>
      </c>
      <c r="E12" s="23">
        <v>84</v>
      </c>
      <c r="F12" s="23">
        <v>30</v>
      </c>
      <c r="G12" s="23">
        <v>22</v>
      </c>
      <c r="H12" s="23">
        <v>45</v>
      </c>
      <c r="I12" s="23">
        <v>21</v>
      </c>
      <c r="J12" s="23">
        <v>25</v>
      </c>
      <c r="K12" s="23">
        <v>50</v>
      </c>
      <c r="L12" s="23">
        <v>84</v>
      </c>
      <c r="M12" s="23">
        <v>18</v>
      </c>
      <c r="N12" s="23">
        <v>32</v>
      </c>
      <c r="O12" s="23">
        <v>6</v>
      </c>
    </row>
    <row r="13" spans="1:15" ht="12.75" customHeight="1">
      <c r="A13" s="81" t="s">
        <v>151</v>
      </c>
      <c r="B13" s="81">
        <v>669</v>
      </c>
      <c r="C13" s="81">
        <v>208</v>
      </c>
      <c r="D13" s="81">
        <v>71</v>
      </c>
      <c r="E13" s="81">
        <v>54</v>
      </c>
      <c r="F13" s="81">
        <v>52</v>
      </c>
      <c r="G13" s="81">
        <v>13</v>
      </c>
      <c r="H13" s="81">
        <v>40</v>
      </c>
      <c r="I13" s="81">
        <v>42</v>
      </c>
      <c r="J13" s="81">
        <v>41</v>
      </c>
      <c r="K13" s="81">
        <v>51</v>
      </c>
      <c r="L13" s="81">
        <v>33</v>
      </c>
      <c r="M13" s="81">
        <v>14</v>
      </c>
      <c r="N13" s="81">
        <v>47</v>
      </c>
      <c r="O13" s="81">
        <v>3</v>
      </c>
    </row>
    <row r="14" spans="1:15" ht="12.75" customHeight="1">
      <c r="A14" s="81" t="s">
        <v>152</v>
      </c>
      <c r="B14" s="81">
        <f>SUM(C14:O14)</f>
        <v>619</v>
      </c>
      <c r="C14" s="81">
        <v>134</v>
      </c>
      <c r="D14" s="81">
        <v>79</v>
      </c>
      <c r="E14" s="81">
        <v>36</v>
      </c>
      <c r="F14" s="81">
        <v>21</v>
      </c>
      <c r="G14" s="81">
        <v>33</v>
      </c>
      <c r="H14" s="81">
        <v>43</v>
      </c>
      <c r="I14" s="81">
        <v>40</v>
      </c>
      <c r="J14" s="81">
        <v>59</v>
      </c>
      <c r="K14" s="81">
        <v>61</v>
      </c>
      <c r="L14" s="81">
        <v>36</v>
      </c>
      <c r="M14" s="81">
        <v>27</v>
      </c>
      <c r="N14" s="81">
        <v>47</v>
      </c>
      <c r="O14" s="81">
        <v>3</v>
      </c>
    </row>
    <row r="15" ht="12.75" customHeight="1">
      <c r="A15" s="22" t="s">
        <v>147</v>
      </c>
    </row>
    <row r="16" spans="1:11" ht="12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2.75" customHeight="1">
      <c r="A17" s="19" t="s">
        <v>113</v>
      </c>
      <c r="B17" s="19"/>
      <c r="C17" s="19"/>
      <c r="D17" s="19"/>
      <c r="E17" s="19"/>
      <c r="F17" s="19"/>
      <c r="G17" s="19"/>
      <c r="H17" s="19"/>
      <c r="I17" s="19" t="s">
        <v>382</v>
      </c>
      <c r="J17" s="19"/>
      <c r="K17" s="152" t="s">
        <v>383</v>
      </c>
    </row>
    <row r="18" spans="1:11" ht="12.75" customHeight="1">
      <c r="A18" s="68" t="s">
        <v>384</v>
      </c>
      <c r="B18" s="68" t="s">
        <v>8</v>
      </c>
      <c r="C18" s="36" t="s">
        <v>398</v>
      </c>
      <c r="D18" s="36" t="s">
        <v>386</v>
      </c>
      <c r="E18" s="36" t="s">
        <v>399</v>
      </c>
      <c r="F18" s="36" t="s">
        <v>400</v>
      </c>
      <c r="G18" s="36" t="s">
        <v>389</v>
      </c>
      <c r="H18" s="36" t="s">
        <v>390</v>
      </c>
      <c r="I18" s="36" t="s">
        <v>391</v>
      </c>
      <c r="J18" s="36" t="s">
        <v>392</v>
      </c>
      <c r="K18" s="36" t="s">
        <v>393</v>
      </c>
    </row>
    <row r="19" spans="1:11" ht="12.75" customHeight="1">
      <c r="A19" s="81" t="s">
        <v>3</v>
      </c>
      <c r="B19" s="81">
        <v>135</v>
      </c>
      <c r="C19" s="81">
        <v>26</v>
      </c>
      <c r="D19" s="81">
        <v>11</v>
      </c>
      <c r="E19" s="81">
        <v>23</v>
      </c>
      <c r="F19" s="81">
        <v>25</v>
      </c>
      <c r="G19" s="81">
        <v>12</v>
      </c>
      <c r="H19" s="81">
        <v>11</v>
      </c>
      <c r="I19" s="81">
        <v>4</v>
      </c>
      <c r="J19" s="81">
        <v>15</v>
      </c>
      <c r="K19" s="81">
        <v>8</v>
      </c>
    </row>
    <row r="20" spans="1:11" ht="12.75" customHeight="1">
      <c r="A20" s="81" t="s">
        <v>4</v>
      </c>
      <c r="B20" s="81">
        <v>126</v>
      </c>
      <c r="C20" s="81">
        <v>32</v>
      </c>
      <c r="D20" s="81">
        <v>25</v>
      </c>
      <c r="E20" s="81">
        <v>14</v>
      </c>
      <c r="F20" s="81">
        <v>7</v>
      </c>
      <c r="G20" s="81">
        <v>5</v>
      </c>
      <c r="H20" s="81">
        <v>12</v>
      </c>
      <c r="I20" s="81">
        <v>8</v>
      </c>
      <c r="J20" s="81">
        <v>12</v>
      </c>
      <c r="K20" s="81">
        <v>10</v>
      </c>
    </row>
    <row r="21" spans="1:11" ht="12.75" customHeight="1">
      <c r="A21" s="81" t="s">
        <v>5</v>
      </c>
      <c r="B21" s="81">
        <v>147</v>
      </c>
      <c r="C21" s="81">
        <v>28</v>
      </c>
      <c r="D21" s="81">
        <v>19</v>
      </c>
      <c r="E21" s="81">
        <v>25</v>
      </c>
      <c r="F21" s="81">
        <v>24</v>
      </c>
      <c r="G21" s="81">
        <v>9</v>
      </c>
      <c r="H21" s="81">
        <v>13</v>
      </c>
      <c r="I21" s="81">
        <v>10</v>
      </c>
      <c r="J21" s="81">
        <v>11</v>
      </c>
      <c r="K21" s="81">
        <v>8</v>
      </c>
    </row>
    <row r="22" spans="1:11" ht="12.75" customHeight="1">
      <c r="A22" s="81" t="s">
        <v>6</v>
      </c>
      <c r="B22" s="81">
        <v>112</v>
      </c>
      <c r="C22" s="81">
        <v>32</v>
      </c>
      <c r="D22" s="81">
        <v>12</v>
      </c>
      <c r="E22" s="81">
        <v>28</v>
      </c>
      <c r="F22" s="81">
        <v>11</v>
      </c>
      <c r="G22" s="81">
        <v>7</v>
      </c>
      <c r="H22" s="81">
        <v>5</v>
      </c>
      <c r="I22" s="81">
        <v>7</v>
      </c>
      <c r="J22" s="81">
        <v>4</v>
      </c>
      <c r="K22" s="81">
        <v>6</v>
      </c>
    </row>
    <row r="23" spans="1:11" ht="12.75" customHeight="1">
      <c r="A23" s="81" t="s">
        <v>7</v>
      </c>
      <c r="B23" s="81">
        <v>132</v>
      </c>
      <c r="C23" s="81">
        <v>31</v>
      </c>
      <c r="D23" s="81">
        <v>12</v>
      </c>
      <c r="E23" s="81">
        <v>25</v>
      </c>
      <c r="F23" s="81">
        <v>15</v>
      </c>
      <c r="G23" s="81">
        <v>16</v>
      </c>
      <c r="H23" s="81">
        <v>11</v>
      </c>
      <c r="I23" s="81">
        <v>7</v>
      </c>
      <c r="J23" s="81">
        <v>6</v>
      </c>
      <c r="K23" s="81">
        <v>9</v>
      </c>
    </row>
    <row r="24" spans="1:11" ht="12.75" customHeight="1">
      <c r="A24" s="81" t="s">
        <v>28</v>
      </c>
      <c r="B24" s="81">
        <v>217</v>
      </c>
      <c r="C24" s="81">
        <v>49</v>
      </c>
      <c r="D24" s="81">
        <v>11</v>
      </c>
      <c r="E24" s="81">
        <v>42</v>
      </c>
      <c r="F24" s="81">
        <v>17</v>
      </c>
      <c r="G24" s="81">
        <v>6</v>
      </c>
      <c r="H24" s="81">
        <v>15</v>
      </c>
      <c r="I24" s="81">
        <v>9</v>
      </c>
      <c r="J24" s="81">
        <v>31</v>
      </c>
      <c r="K24" s="81">
        <v>37</v>
      </c>
    </row>
    <row r="25" spans="1:11" ht="12.75" customHeight="1">
      <c r="A25" s="81" t="s">
        <v>29</v>
      </c>
      <c r="B25" s="81">
        <v>201</v>
      </c>
      <c r="C25" s="81">
        <v>26</v>
      </c>
      <c r="D25" s="81">
        <v>35</v>
      </c>
      <c r="E25" s="81">
        <v>24</v>
      </c>
      <c r="F25" s="81">
        <v>25</v>
      </c>
      <c r="G25" s="81">
        <v>27</v>
      </c>
      <c r="H25" s="81">
        <v>8</v>
      </c>
      <c r="I25" s="81">
        <v>5</v>
      </c>
      <c r="J25" s="81">
        <v>26</v>
      </c>
      <c r="K25" s="81">
        <v>25</v>
      </c>
    </row>
    <row r="26" spans="1:11" ht="12.75" customHeight="1">
      <c r="A26" s="81" t="s">
        <v>30</v>
      </c>
      <c r="B26" s="81">
        <v>224</v>
      </c>
      <c r="C26" s="81">
        <v>64</v>
      </c>
      <c r="D26" s="81">
        <v>30</v>
      </c>
      <c r="E26" s="81">
        <v>37</v>
      </c>
      <c r="F26" s="81">
        <v>23</v>
      </c>
      <c r="G26" s="81">
        <v>10</v>
      </c>
      <c r="H26" s="81">
        <v>11</v>
      </c>
      <c r="I26" s="81">
        <v>7</v>
      </c>
      <c r="J26" s="81">
        <v>31</v>
      </c>
      <c r="K26" s="81">
        <v>11</v>
      </c>
    </row>
    <row r="27" spans="1:11" ht="12.75" customHeight="1">
      <c r="A27" s="81" t="s">
        <v>31</v>
      </c>
      <c r="B27" s="81">
        <v>204</v>
      </c>
      <c r="C27" s="81">
        <v>60</v>
      </c>
      <c r="D27" s="81">
        <v>31</v>
      </c>
      <c r="E27" s="81">
        <v>29</v>
      </c>
      <c r="F27" s="81">
        <v>21</v>
      </c>
      <c r="G27" s="81">
        <v>19</v>
      </c>
      <c r="H27" s="81">
        <v>5</v>
      </c>
      <c r="I27" s="81">
        <v>3</v>
      </c>
      <c r="J27" s="81">
        <v>24</v>
      </c>
      <c r="K27" s="81">
        <v>12</v>
      </c>
    </row>
    <row r="28" spans="1:11" ht="12.75" customHeight="1">
      <c r="A28" s="22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 customHeight="1">
      <c r="A30" s="19" t="s">
        <v>114</v>
      </c>
      <c r="B30" s="19"/>
      <c r="C30" s="19"/>
      <c r="D30" s="19" t="s">
        <v>382</v>
      </c>
      <c r="E30" s="19"/>
      <c r="F30" s="152" t="s">
        <v>383</v>
      </c>
      <c r="G30" s="19"/>
      <c r="H30" s="19"/>
      <c r="I30" s="19"/>
      <c r="J30" s="19"/>
      <c r="K30" s="19"/>
    </row>
    <row r="31" spans="1:15" ht="12.75" customHeight="1">
      <c r="A31" s="68" t="s">
        <v>384</v>
      </c>
      <c r="B31" s="68" t="s">
        <v>8</v>
      </c>
      <c r="C31" s="36" t="s">
        <v>401</v>
      </c>
      <c r="D31" s="36" t="s">
        <v>402</v>
      </c>
      <c r="E31" s="36" t="s">
        <v>399</v>
      </c>
      <c r="F31" s="36" t="s">
        <v>400</v>
      </c>
      <c r="G31" s="99"/>
      <c r="H31" s="99"/>
      <c r="I31" s="99"/>
      <c r="J31" s="99"/>
      <c r="K31" s="99"/>
      <c r="L31" s="99"/>
      <c r="M31" s="99"/>
      <c r="N31" s="99"/>
      <c r="O31" s="99"/>
    </row>
    <row r="32" spans="1:15" ht="12.75" customHeight="1">
      <c r="A32" s="81" t="s">
        <v>3</v>
      </c>
      <c r="B32" s="81">
        <v>24</v>
      </c>
      <c r="C32" s="81"/>
      <c r="D32" s="81"/>
      <c r="E32" s="81"/>
      <c r="F32" s="81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 customHeight="1">
      <c r="A33" s="81" t="s">
        <v>4</v>
      </c>
      <c r="B33" s="81">
        <v>23</v>
      </c>
      <c r="C33" s="81"/>
      <c r="D33" s="81"/>
      <c r="E33" s="81"/>
      <c r="F33" s="81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 customHeight="1">
      <c r="A34" s="81" t="s">
        <v>5</v>
      </c>
      <c r="B34" s="81">
        <v>42</v>
      </c>
      <c r="C34" s="81"/>
      <c r="D34" s="81"/>
      <c r="E34" s="81"/>
      <c r="F34" s="81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 customHeight="1">
      <c r="A35" s="81" t="s">
        <v>6</v>
      </c>
      <c r="B35" s="81">
        <v>36</v>
      </c>
      <c r="C35" s="81"/>
      <c r="D35" s="81"/>
      <c r="E35" s="81"/>
      <c r="F35" s="81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 customHeight="1">
      <c r="A36" s="81" t="s">
        <v>7</v>
      </c>
      <c r="B36" s="81">
        <v>53</v>
      </c>
      <c r="C36" s="81"/>
      <c r="D36" s="81"/>
      <c r="E36" s="81"/>
      <c r="F36" s="81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 customHeight="1">
      <c r="A37" s="81" t="s">
        <v>28</v>
      </c>
      <c r="B37" s="81">
        <v>43</v>
      </c>
      <c r="C37" s="81">
        <v>9</v>
      </c>
      <c r="D37" s="81">
        <v>11</v>
      </c>
      <c r="E37" s="81">
        <v>21</v>
      </c>
      <c r="F37" s="81">
        <v>2</v>
      </c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 customHeight="1">
      <c r="A38" s="81" t="s">
        <v>29</v>
      </c>
      <c r="B38" s="81">
        <v>34</v>
      </c>
      <c r="C38" s="81">
        <v>8</v>
      </c>
      <c r="D38" s="81">
        <v>9</v>
      </c>
      <c r="E38" s="81">
        <v>13</v>
      </c>
      <c r="F38" s="81">
        <v>4</v>
      </c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 customHeight="1">
      <c r="A39" s="81" t="s">
        <v>30</v>
      </c>
      <c r="B39" s="81">
        <v>17</v>
      </c>
      <c r="C39" s="81">
        <v>10</v>
      </c>
      <c r="D39" s="81">
        <v>2</v>
      </c>
      <c r="E39" s="81">
        <v>4</v>
      </c>
      <c r="F39" s="81">
        <v>1</v>
      </c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 customHeight="1">
      <c r="A40" s="81" t="s">
        <v>31</v>
      </c>
      <c r="B40" s="81">
        <v>35</v>
      </c>
      <c r="C40" s="81">
        <v>4</v>
      </c>
      <c r="D40" s="81">
        <v>4</v>
      </c>
      <c r="E40" s="81">
        <v>22</v>
      </c>
      <c r="F40" s="81">
        <v>5</v>
      </c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 customHeight="1">
      <c r="A41" s="22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</sheetData>
  <sheetProtection/>
  <printOptions/>
  <pageMargins left="0.787" right="0.787" top="0.984" bottom="0.984" header="0.512" footer="0.51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80" zoomScalePageLayoutView="0" workbookViewId="0" topLeftCell="A1">
      <selection activeCell="A1" sqref="A1:D1"/>
    </sheetView>
  </sheetViews>
  <sheetFormatPr defaultColWidth="9.00390625" defaultRowHeight="13.5"/>
  <cols>
    <col min="1" max="1" width="9.00390625" style="32" customWidth="1"/>
    <col min="2" max="12" width="9.625" style="32" customWidth="1"/>
    <col min="13" max="16384" width="9.00390625" style="32" customWidth="1"/>
  </cols>
  <sheetData>
    <row r="1" spans="1:12" ht="23.25" customHeight="1">
      <c r="A1" s="195" t="s">
        <v>167</v>
      </c>
      <c r="B1" s="195"/>
      <c r="C1" s="195"/>
      <c r="D1" s="195"/>
      <c r="E1" s="73"/>
      <c r="F1" s="73"/>
      <c r="I1" s="4"/>
      <c r="J1" s="4"/>
      <c r="K1" s="4"/>
      <c r="L1" s="4"/>
    </row>
    <row r="2" spans="1:15" ht="23.25" customHeight="1">
      <c r="A2" s="32" t="s">
        <v>120</v>
      </c>
      <c r="F2" s="74"/>
      <c r="G2" s="74" t="s">
        <v>34</v>
      </c>
      <c r="I2" s="32" t="s">
        <v>120</v>
      </c>
      <c r="N2" s="74"/>
      <c r="O2" s="74" t="s">
        <v>34</v>
      </c>
    </row>
    <row r="3" spans="1:15" ht="23.25" customHeight="1">
      <c r="A3" s="68" t="s">
        <v>23</v>
      </c>
      <c r="B3" s="68" t="s">
        <v>8</v>
      </c>
      <c r="C3" s="68" t="s">
        <v>35</v>
      </c>
      <c r="D3" s="68" t="s">
        <v>36</v>
      </c>
      <c r="E3" s="68" t="s">
        <v>37</v>
      </c>
      <c r="F3" s="68" t="s">
        <v>38</v>
      </c>
      <c r="G3" s="68" t="s">
        <v>16</v>
      </c>
      <c r="I3" s="68" t="s">
        <v>23</v>
      </c>
      <c r="J3" s="68" t="s">
        <v>8</v>
      </c>
      <c r="K3" s="68" t="s">
        <v>35</v>
      </c>
      <c r="L3" s="68" t="s">
        <v>36</v>
      </c>
      <c r="M3" s="68" t="s">
        <v>37</v>
      </c>
      <c r="N3" s="68" t="s">
        <v>38</v>
      </c>
      <c r="O3" s="66" t="s">
        <v>16</v>
      </c>
    </row>
    <row r="4" spans="1:15" ht="23.25" customHeight="1">
      <c r="A4" s="71" t="s">
        <v>32</v>
      </c>
      <c r="B4" s="28">
        <v>1149</v>
      </c>
      <c r="C4" s="28">
        <v>34</v>
      </c>
      <c r="D4" s="28">
        <v>118</v>
      </c>
      <c r="E4" s="28">
        <v>762</v>
      </c>
      <c r="F4" s="28">
        <v>235</v>
      </c>
      <c r="G4" s="75"/>
      <c r="I4" s="71" t="s">
        <v>142</v>
      </c>
      <c r="J4" s="28">
        <f>SUM(K4:O4)</f>
        <v>1172</v>
      </c>
      <c r="K4" s="28">
        <v>33</v>
      </c>
      <c r="L4" s="28">
        <v>98</v>
      </c>
      <c r="M4" s="28">
        <v>821</v>
      </c>
      <c r="N4" s="51">
        <v>218</v>
      </c>
      <c r="O4" s="24">
        <v>2</v>
      </c>
    </row>
    <row r="5" spans="1:15" ht="23.25" customHeight="1">
      <c r="A5" s="71" t="s">
        <v>116</v>
      </c>
      <c r="B5" s="28">
        <v>1176</v>
      </c>
      <c r="C5" s="28">
        <v>31</v>
      </c>
      <c r="D5" s="28">
        <v>124</v>
      </c>
      <c r="E5" s="28">
        <v>782</v>
      </c>
      <c r="F5" s="28">
        <v>239</v>
      </c>
      <c r="G5" s="76"/>
      <c r="I5" s="71" t="s">
        <v>143</v>
      </c>
      <c r="J5" s="28">
        <f>SUM(K5:O5)</f>
        <v>997</v>
      </c>
      <c r="K5" s="28">
        <v>31</v>
      </c>
      <c r="L5" s="28">
        <v>79</v>
      </c>
      <c r="M5" s="28">
        <v>695</v>
      </c>
      <c r="N5" s="51">
        <v>192</v>
      </c>
      <c r="O5" s="24">
        <v>0</v>
      </c>
    </row>
    <row r="6" spans="1:15" ht="23.25" customHeight="1">
      <c r="A6" s="71" t="s">
        <v>117</v>
      </c>
      <c r="B6" s="28">
        <v>1198</v>
      </c>
      <c r="C6" s="28">
        <v>38</v>
      </c>
      <c r="D6" s="28">
        <v>122</v>
      </c>
      <c r="E6" s="28">
        <v>835</v>
      </c>
      <c r="F6" s="28">
        <v>203</v>
      </c>
      <c r="G6" s="76"/>
      <c r="I6" s="71" t="s">
        <v>155</v>
      </c>
      <c r="J6" s="40">
        <v>1017</v>
      </c>
      <c r="K6" s="40">
        <v>41</v>
      </c>
      <c r="L6" s="40">
        <v>67</v>
      </c>
      <c r="M6" s="40">
        <v>729</v>
      </c>
      <c r="N6" s="40">
        <v>179</v>
      </c>
      <c r="O6" s="23">
        <v>1</v>
      </c>
    </row>
    <row r="7" spans="1:15" ht="23.25" customHeight="1">
      <c r="A7" s="71" t="s">
        <v>118</v>
      </c>
      <c r="B7" s="40">
        <v>1051</v>
      </c>
      <c r="C7" s="40">
        <v>40</v>
      </c>
      <c r="D7" s="40">
        <v>98</v>
      </c>
      <c r="E7" s="40">
        <v>727</v>
      </c>
      <c r="F7" s="40">
        <v>186</v>
      </c>
      <c r="G7" s="76"/>
      <c r="I7" s="71" t="s">
        <v>156</v>
      </c>
      <c r="J7" s="40">
        <f>SUM(K7:O7)</f>
        <v>1009</v>
      </c>
      <c r="K7" s="40">
        <v>37</v>
      </c>
      <c r="L7" s="40">
        <v>74</v>
      </c>
      <c r="M7" s="40">
        <v>713</v>
      </c>
      <c r="N7" s="40">
        <v>185</v>
      </c>
      <c r="O7" s="23"/>
    </row>
    <row r="8" spans="1:15" ht="23.25" customHeight="1">
      <c r="A8" s="71" t="s">
        <v>137</v>
      </c>
      <c r="B8" s="40">
        <v>1049</v>
      </c>
      <c r="C8" s="40">
        <v>46</v>
      </c>
      <c r="D8" s="40">
        <v>72</v>
      </c>
      <c r="E8" s="40">
        <v>725</v>
      </c>
      <c r="F8" s="40">
        <v>206</v>
      </c>
      <c r="G8" s="76"/>
      <c r="I8" s="71" t="s">
        <v>157</v>
      </c>
      <c r="J8" s="40"/>
      <c r="K8" s="40"/>
      <c r="L8" s="40"/>
      <c r="M8" s="40"/>
      <c r="N8" s="52"/>
      <c r="O8" s="24"/>
    </row>
    <row r="9" spans="1:15" ht="23.25" customHeight="1">
      <c r="A9" s="71" t="s">
        <v>140</v>
      </c>
      <c r="B9" s="40">
        <f>SUM(C9:G9)</f>
        <v>1164</v>
      </c>
      <c r="C9" s="40">
        <v>36</v>
      </c>
      <c r="D9" s="40">
        <v>113</v>
      </c>
      <c r="E9" s="40">
        <v>791</v>
      </c>
      <c r="F9" s="40">
        <v>220</v>
      </c>
      <c r="G9" s="23">
        <v>4</v>
      </c>
      <c r="I9" s="71" t="s">
        <v>158</v>
      </c>
      <c r="J9" s="40"/>
      <c r="K9" s="40"/>
      <c r="L9" s="40"/>
      <c r="M9" s="40"/>
      <c r="N9" s="40"/>
      <c r="O9" s="59"/>
    </row>
    <row r="10" spans="1:15" ht="24" customHeight="1">
      <c r="A10" s="71" t="s">
        <v>141</v>
      </c>
      <c r="B10" s="40">
        <f>SUM(C10:G10)</f>
        <v>1226</v>
      </c>
      <c r="C10" s="40">
        <v>38</v>
      </c>
      <c r="D10" s="40">
        <v>99</v>
      </c>
      <c r="E10" s="40">
        <v>825</v>
      </c>
      <c r="F10" s="40">
        <v>261</v>
      </c>
      <c r="G10" s="23">
        <v>3</v>
      </c>
      <c r="I10" s="71" t="s">
        <v>159</v>
      </c>
      <c r="J10" s="40"/>
      <c r="K10" s="40"/>
      <c r="L10" s="40"/>
      <c r="M10" s="40"/>
      <c r="N10" s="40"/>
      <c r="O10" s="24"/>
    </row>
    <row r="11" spans="1:13" ht="17.25" customHeight="1">
      <c r="A11" s="10" t="s">
        <v>147</v>
      </c>
      <c r="B11" s="67"/>
      <c r="C11" s="67"/>
      <c r="D11" s="67"/>
      <c r="M11" s="72"/>
    </row>
    <row r="12" spans="1:14" ht="23.25" customHeight="1">
      <c r="A12" s="72" t="s">
        <v>113</v>
      </c>
      <c r="B12" s="72"/>
      <c r="C12" s="72"/>
      <c r="D12" s="72"/>
      <c r="E12" s="72"/>
      <c r="F12" s="72"/>
      <c r="I12" s="32" t="s">
        <v>114</v>
      </c>
      <c r="N12" s="74" t="s">
        <v>34</v>
      </c>
    </row>
    <row r="13" spans="1:14" ht="23.25" customHeight="1">
      <c r="A13" s="68" t="s">
        <v>23</v>
      </c>
      <c r="B13" s="68" t="s">
        <v>8</v>
      </c>
      <c r="C13" s="68" t="s">
        <v>35</v>
      </c>
      <c r="D13" s="68" t="s">
        <v>36</v>
      </c>
      <c r="E13" s="68" t="s">
        <v>37</v>
      </c>
      <c r="F13" s="68" t="s">
        <v>38</v>
      </c>
      <c r="G13" s="72"/>
      <c r="I13" s="68" t="s">
        <v>23</v>
      </c>
      <c r="J13" s="68" t="s">
        <v>8</v>
      </c>
      <c r="K13" s="68" t="s">
        <v>35</v>
      </c>
      <c r="L13" s="68" t="s">
        <v>36</v>
      </c>
      <c r="M13" s="68" t="s">
        <v>37</v>
      </c>
      <c r="N13" s="68" t="s">
        <v>38</v>
      </c>
    </row>
    <row r="14" spans="1:14" ht="23.25" customHeight="1">
      <c r="A14" s="71" t="s">
        <v>3</v>
      </c>
      <c r="B14" s="23">
        <v>627</v>
      </c>
      <c r="C14" s="23">
        <v>32</v>
      </c>
      <c r="D14" s="23">
        <v>60</v>
      </c>
      <c r="E14" s="23">
        <v>394</v>
      </c>
      <c r="F14" s="23">
        <v>141</v>
      </c>
      <c r="I14" s="71" t="s">
        <v>3</v>
      </c>
      <c r="J14" s="23"/>
      <c r="K14" s="23"/>
      <c r="L14" s="23"/>
      <c r="M14" s="23"/>
      <c r="N14" s="23"/>
    </row>
    <row r="15" spans="1:14" ht="23.25" customHeight="1">
      <c r="A15" s="71" t="s">
        <v>4</v>
      </c>
      <c r="B15" s="23">
        <v>598</v>
      </c>
      <c r="C15" s="23">
        <v>33</v>
      </c>
      <c r="D15" s="23">
        <v>42</v>
      </c>
      <c r="E15" s="23">
        <v>397</v>
      </c>
      <c r="F15" s="23">
        <v>126</v>
      </c>
      <c r="I15" s="71" t="s">
        <v>4</v>
      </c>
      <c r="J15" s="23"/>
      <c r="K15" s="23"/>
      <c r="L15" s="23"/>
      <c r="M15" s="23"/>
      <c r="N15" s="23"/>
    </row>
    <row r="16" spans="1:14" ht="23.25" customHeight="1">
      <c r="A16" s="71" t="s">
        <v>5</v>
      </c>
      <c r="B16" s="23">
        <v>604</v>
      </c>
      <c r="C16" s="23">
        <v>28</v>
      </c>
      <c r="D16" s="23">
        <v>52</v>
      </c>
      <c r="E16" s="23">
        <v>407</v>
      </c>
      <c r="F16" s="23">
        <v>117</v>
      </c>
      <c r="I16" s="71" t="s">
        <v>5</v>
      </c>
      <c r="J16" s="23"/>
      <c r="K16" s="23"/>
      <c r="L16" s="23"/>
      <c r="M16" s="23"/>
      <c r="N16" s="23"/>
    </row>
    <row r="17" spans="1:14" ht="23.25" customHeight="1">
      <c r="A17" s="71" t="s">
        <v>6</v>
      </c>
      <c r="B17" s="23">
        <v>663</v>
      </c>
      <c r="C17" s="23">
        <v>22</v>
      </c>
      <c r="D17" s="23">
        <v>59</v>
      </c>
      <c r="E17" s="23">
        <v>439</v>
      </c>
      <c r="F17" s="23">
        <v>143</v>
      </c>
      <c r="I17" s="71" t="s">
        <v>6</v>
      </c>
      <c r="J17" s="23"/>
      <c r="K17" s="23"/>
      <c r="L17" s="23"/>
      <c r="M17" s="23"/>
      <c r="N17" s="23"/>
    </row>
    <row r="18" spans="1:14" ht="23.25" customHeight="1">
      <c r="A18" s="71" t="s">
        <v>7</v>
      </c>
      <c r="B18" s="23">
        <v>832</v>
      </c>
      <c r="C18" s="23">
        <v>30</v>
      </c>
      <c r="D18" s="23">
        <v>68</v>
      </c>
      <c r="E18" s="23">
        <v>547</v>
      </c>
      <c r="F18" s="23">
        <v>187</v>
      </c>
      <c r="I18" s="71" t="s">
        <v>7</v>
      </c>
      <c r="J18" s="23">
        <v>245</v>
      </c>
      <c r="K18" s="23">
        <v>3</v>
      </c>
      <c r="L18" s="23">
        <v>20</v>
      </c>
      <c r="M18" s="23">
        <v>180</v>
      </c>
      <c r="N18" s="23">
        <v>42</v>
      </c>
    </row>
    <row r="19" spans="1:14" ht="23.25" customHeight="1">
      <c r="A19" s="71" t="s">
        <v>28</v>
      </c>
      <c r="B19" s="23"/>
      <c r="C19" s="23">
        <v>35</v>
      </c>
      <c r="D19" s="23">
        <v>84</v>
      </c>
      <c r="E19" s="23">
        <v>633</v>
      </c>
      <c r="F19" s="23">
        <v>178</v>
      </c>
      <c r="I19" s="71" t="s">
        <v>28</v>
      </c>
      <c r="J19" s="23">
        <v>223</v>
      </c>
      <c r="K19" s="23">
        <v>4</v>
      </c>
      <c r="L19" s="23">
        <v>17</v>
      </c>
      <c r="M19" s="23">
        <v>181</v>
      </c>
      <c r="N19" s="23">
        <v>21</v>
      </c>
    </row>
    <row r="20" spans="1:14" ht="23.25" customHeight="1">
      <c r="A20" s="71" t="s">
        <v>29</v>
      </c>
      <c r="B20" s="23"/>
      <c r="C20" s="23">
        <v>39</v>
      </c>
      <c r="D20" s="23">
        <v>86</v>
      </c>
      <c r="E20" s="23">
        <v>552</v>
      </c>
      <c r="F20" s="23">
        <v>176</v>
      </c>
      <c r="I20" s="71" t="s">
        <v>29</v>
      </c>
      <c r="J20" s="23">
        <v>231</v>
      </c>
      <c r="K20" s="23">
        <v>6</v>
      </c>
      <c r="L20" s="23">
        <v>28</v>
      </c>
      <c r="M20" s="23">
        <v>157</v>
      </c>
      <c r="N20" s="23">
        <v>40</v>
      </c>
    </row>
    <row r="21" spans="1:14" ht="23.25" customHeight="1">
      <c r="A21" s="71" t="s">
        <v>30</v>
      </c>
      <c r="B21" s="23">
        <v>836</v>
      </c>
      <c r="C21" s="23">
        <v>36</v>
      </c>
      <c r="D21" s="23">
        <v>75</v>
      </c>
      <c r="E21" s="23">
        <v>558</v>
      </c>
      <c r="F21" s="23">
        <v>167</v>
      </c>
      <c r="I21" s="71" t="s">
        <v>30</v>
      </c>
      <c r="J21" s="23">
        <v>232</v>
      </c>
      <c r="K21" s="23">
        <v>6</v>
      </c>
      <c r="L21" s="23">
        <v>26</v>
      </c>
      <c r="M21" s="23">
        <v>159</v>
      </c>
      <c r="N21" s="23">
        <v>41</v>
      </c>
    </row>
    <row r="22" spans="1:14" ht="23.25" customHeight="1">
      <c r="A22" s="71" t="s">
        <v>31</v>
      </c>
      <c r="B22" s="23">
        <v>846</v>
      </c>
      <c r="C22" s="23">
        <v>44</v>
      </c>
      <c r="D22" s="23">
        <v>96</v>
      </c>
      <c r="E22" s="23">
        <v>563</v>
      </c>
      <c r="F22" s="23">
        <v>143</v>
      </c>
      <c r="I22" s="71" t="s">
        <v>31</v>
      </c>
      <c r="J22" s="23">
        <v>235</v>
      </c>
      <c r="K22" s="23">
        <v>5</v>
      </c>
      <c r="L22" s="23">
        <v>18</v>
      </c>
      <c r="M22" s="23">
        <v>161</v>
      </c>
      <c r="N22" s="23">
        <v>51</v>
      </c>
    </row>
    <row r="23" spans="1:9" ht="14.25" customHeight="1">
      <c r="A23" s="10" t="s">
        <v>33</v>
      </c>
      <c r="I23" s="10" t="s">
        <v>33</v>
      </c>
    </row>
    <row r="24" ht="23.25" customHeight="1"/>
  </sheetData>
  <sheetProtection/>
  <mergeCells count="1">
    <mergeCell ref="A1:D1"/>
  </mergeCells>
  <printOptions/>
  <pageMargins left="0.9448818897637796" right="0.7874015748031497" top="0.5905511811023623" bottom="0.5905511811023623" header="0.5118110236220472" footer="0.5118110236220472"/>
  <pageSetup fitToHeight="0" fitToWidth="2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9.00390625" style="32" customWidth="1"/>
    <col min="2" max="2" width="10.50390625" style="32" customWidth="1"/>
    <col min="3" max="11" width="9.00390625" style="32" customWidth="1"/>
    <col min="12" max="12" width="9.25390625" style="32" customWidth="1"/>
    <col min="13" max="14" width="9.00390625" style="32" customWidth="1"/>
    <col min="15" max="19" width="6.00390625" style="32" customWidth="1"/>
    <col min="20" max="16384" width="9.00390625" style="32" customWidth="1"/>
  </cols>
  <sheetData>
    <row r="1" spans="1:8" s="73" customFormat="1" ht="17.25">
      <c r="A1" s="195" t="s">
        <v>168</v>
      </c>
      <c r="B1" s="195"/>
      <c r="C1" s="195"/>
      <c r="D1" s="195"/>
      <c r="E1" s="195"/>
      <c r="F1" s="195"/>
      <c r="G1" s="195"/>
      <c r="H1" s="195"/>
    </row>
    <row r="2" spans="1:11" ht="13.5">
      <c r="A2" s="32" t="s">
        <v>120</v>
      </c>
      <c r="K2" s="32" t="s">
        <v>34</v>
      </c>
    </row>
    <row r="3" spans="1:13" s="72" customFormat="1" ht="15.75" customHeight="1">
      <c r="A3" s="196" t="s">
        <v>104</v>
      </c>
      <c r="B3" s="196"/>
      <c r="C3" s="30" t="s">
        <v>32</v>
      </c>
      <c r="D3" s="30" t="s">
        <v>116</v>
      </c>
      <c r="E3" s="30" t="s">
        <v>117</v>
      </c>
      <c r="F3" s="30" t="s">
        <v>118</v>
      </c>
      <c r="G3" s="30" t="s">
        <v>137</v>
      </c>
      <c r="H3" s="30" t="s">
        <v>140</v>
      </c>
      <c r="I3" s="30" t="s">
        <v>141</v>
      </c>
      <c r="J3" s="30" t="s">
        <v>142</v>
      </c>
      <c r="K3" s="30" t="s">
        <v>143</v>
      </c>
      <c r="L3" s="30" t="s">
        <v>155</v>
      </c>
      <c r="M3" s="30" t="s">
        <v>156</v>
      </c>
    </row>
    <row r="4" spans="1:13" ht="15.75" customHeight="1">
      <c r="A4" s="197" t="s">
        <v>8</v>
      </c>
      <c r="B4" s="197"/>
      <c r="C4" s="28">
        <v>1149</v>
      </c>
      <c r="D4" s="28">
        <v>1176</v>
      </c>
      <c r="E4" s="28">
        <v>1198</v>
      </c>
      <c r="F4" s="41">
        <v>1051</v>
      </c>
      <c r="G4" s="41">
        <v>1049</v>
      </c>
      <c r="H4" s="44">
        <f>SUM(H5:H6,H13,H17,H18,H25,H28)</f>
        <v>1164</v>
      </c>
      <c r="I4" s="44">
        <f>SUM(I5:I6,I13,I17,I18,I25,I28)</f>
        <v>1196</v>
      </c>
      <c r="J4" s="44">
        <f>SUM(J5:J6,J13,J17,J18,J25,J28)</f>
        <v>1172</v>
      </c>
      <c r="K4" s="44">
        <f>SUM(K5:K6,K13,K17,K18,K25,K28)</f>
        <v>997</v>
      </c>
      <c r="L4" s="41">
        <v>1017</v>
      </c>
      <c r="M4" s="44">
        <f>SUM(M5:M6,M13,M17,M18,M25,M28)</f>
        <v>1009</v>
      </c>
    </row>
    <row r="5" spans="1:13" ht="15.75" customHeight="1">
      <c r="A5" s="197" t="s">
        <v>39</v>
      </c>
      <c r="B5" s="197"/>
      <c r="C5" s="28">
        <v>24</v>
      </c>
      <c r="D5" s="28">
        <v>18</v>
      </c>
      <c r="E5" s="28">
        <v>15</v>
      </c>
      <c r="F5" s="41">
        <v>9</v>
      </c>
      <c r="G5" s="41">
        <v>24</v>
      </c>
      <c r="H5" s="23">
        <v>26</v>
      </c>
      <c r="I5" s="23">
        <v>21</v>
      </c>
      <c r="J5" s="23">
        <v>23</v>
      </c>
      <c r="K5" s="23">
        <v>24</v>
      </c>
      <c r="L5" s="23">
        <v>23</v>
      </c>
      <c r="M5" s="23">
        <v>22</v>
      </c>
    </row>
    <row r="6" spans="1:13" ht="15.75" customHeight="1">
      <c r="A6" s="197" t="s">
        <v>40</v>
      </c>
      <c r="B6" s="197"/>
      <c r="C6" s="28">
        <v>12</v>
      </c>
      <c r="D6" s="28">
        <v>19</v>
      </c>
      <c r="E6" s="28">
        <v>15</v>
      </c>
      <c r="F6" s="41">
        <v>11</v>
      </c>
      <c r="G6" s="41">
        <v>7</v>
      </c>
      <c r="H6" s="23">
        <v>12</v>
      </c>
      <c r="I6" s="23">
        <v>15</v>
      </c>
      <c r="J6" s="23">
        <v>14</v>
      </c>
      <c r="K6" s="23">
        <v>9</v>
      </c>
      <c r="L6" s="23">
        <v>11</v>
      </c>
      <c r="M6" s="23">
        <v>14</v>
      </c>
    </row>
    <row r="7" spans="1:13" ht="15.75" customHeight="1">
      <c r="A7" s="197" t="s">
        <v>41</v>
      </c>
      <c r="B7" s="197"/>
      <c r="C7" s="28">
        <v>9</v>
      </c>
      <c r="D7" s="28">
        <v>12</v>
      </c>
      <c r="E7" s="28">
        <v>9</v>
      </c>
      <c r="F7" s="41">
        <v>6</v>
      </c>
      <c r="G7" s="41">
        <v>5</v>
      </c>
      <c r="H7" s="23">
        <v>7</v>
      </c>
      <c r="I7" s="23">
        <v>10</v>
      </c>
      <c r="J7" s="23">
        <v>2</v>
      </c>
      <c r="K7" s="23">
        <v>4</v>
      </c>
      <c r="L7" s="23">
        <v>5</v>
      </c>
      <c r="M7" s="23">
        <v>2</v>
      </c>
    </row>
    <row r="8" spans="1:13" ht="15.75" customHeight="1">
      <c r="A8" s="197" t="s">
        <v>42</v>
      </c>
      <c r="B8" s="197"/>
      <c r="C8" s="28">
        <v>9</v>
      </c>
      <c r="D8" s="28">
        <v>10</v>
      </c>
      <c r="E8" s="28">
        <v>2</v>
      </c>
      <c r="F8" s="41">
        <v>4</v>
      </c>
      <c r="G8" s="41">
        <v>6</v>
      </c>
      <c r="H8" s="23">
        <v>8</v>
      </c>
      <c r="I8" s="23">
        <v>9</v>
      </c>
      <c r="J8" s="23">
        <v>6</v>
      </c>
      <c r="K8" s="23">
        <v>3</v>
      </c>
      <c r="L8" s="23">
        <v>4</v>
      </c>
      <c r="M8" s="23">
        <v>10</v>
      </c>
    </row>
    <row r="9" spans="1:13" ht="15.75" customHeight="1">
      <c r="A9" s="197" t="s">
        <v>43</v>
      </c>
      <c r="B9" s="197"/>
      <c r="C9" s="28">
        <v>8</v>
      </c>
      <c r="D9" s="28">
        <v>4</v>
      </c>
      <c r="E9" s="28">
        <v>7</v>
      </c>
      <c r="F9" s="41">
        <v>6</v>
      </c>
      <c r="G9" s="41">
        <v>3</v>
      </c>
      <c r="H9" s="23">
        <v>8</v>
      </c>
      <c r="I9" s="23">
        <v>10</v>
      </c>
      <c r="J9" s="23">
        <v>11</v>
      </c>
      <c r="K9" s="23">
        <v>3</v>
      </c>
      <c r="L9" s="23">
        <v>5</v>
      </c>
      <c r="M9" s="23">
        <v>5</v>
      </c>
    </row>
    <row r="10" spans="1:13" ht="15.75" customHeight="1">
      <c r="A10" s="197" t="s">
        <v>44</v>
      </c>
      <c r="B10" s="197"/>
      <c r="C10" s="28">
        <v>8</v>
      </c>
      <c r="D10" s="28">
        <v>6</v>
      </c>
      <c r="E10" s="28">
        <v>9</v>
      </c>
      <c r="F10" s="41">
        <v>9</v>
      </c>
      <c r="G10" s="41">
        <v>7</v>
      </c>
      <c r="H10" s="23">
        <v>9</v>
      </c>
      <c r="I10" s="23">
        <v>10</v>
      </c>
      <c r="J10" s="23">
        <v>2</v>
      </c>
      <c r="K10" s="23">
        <v>7</v>
      </c>
      <c r="L10" s="23">
        <v>6</v>
      </c>
      <c r="M10" s="23">
        <v>3</v>
      </c>
    </row>
    <row r="11" spans="1:13" ht="15.75" customHeight="1">
      <c r="A11" s="197" t="s">
        <v>45</v>
      </c>
      <c r="B11" s="197"/>
      <c r="C11" s="28">
        <v>3</v>
      </c>
      <c r="D11" s="28">
        <v>7</v>
      </c>
      <c r="E11" s="28">
        <v>4</v>
      </c>
      <c r="F11" s="41">
        <v>6</v>
      </c>
      <c r="G11" s="41">
        <v>1</v>
      </c>
      <c r="H11" s="23">
        <v>6</v>
      </c>
      <c r="I11" s="23">
        <v>6</v>
      </c>
      <c r="J11" s="23">
        <v>3</v>
      </c>
      <c r="K11" s="23">
        <v>2</v>
      </c>
      <c r="L11" s="23">
        <v>4</v>
      </c>
      <c r="M11" s="23">
        <v>5</v>
      </c>
    </row>
    <row r="12" spans="1:13" ht="15.75" customHeight="1">
      <c r="A12" s="197" t="s">
        <v>46</v>
      </c>
      <c r="B12" s="197"/>
      <c r="C12" s="28">
        <v>4</v>
      </c>
      <c r="D12" s="28">
        <v>8</v>
      </c>
      <c r="E12" s="28">
        <v>7</v>
      </c>
      <c r="F12" s="41">
        <v>4</v>
      </c>
      <c r="G12" s="41">
        <v>3</v>
      </c>
      <c r="H12" s="23">
        <v>5</v>
      </c>
      <c r="I12" s="23">
        <v>4</v>
      </c>
      <c r="J12" s="23">
        <v>6</v>
      </c>
      <c r="K12" s="23">
        <v>6</v>
      </c>
      <c r="L12" s="23">
        <v>3</v>
      </c>
      <c r="M12" s="23">
        <v>8</v>
      </c>
    </row>
    <row r="13" spans="1:13" ht="15.75" customHeight="1">
      <c r="A13" s="197" t="s">
        <v>47</v>
      </c>
      <c r="B13" s="197"/>
      <c r="C13" s="28">
        <v>41</v>
      </c>
      <c r="D13" s="28">
        <v>47</v>
      </c>
      <c r="E13" s="28">
        <v>38</v>
      </c>
      <c r="F13" s="41">
        <v>35</v>
      </c>
      <c r="G13" s="41">
        <v>25</v>
      </c>
      <c r="H13" s="23">
        <v>43</v>
      </c>
      <c r="I13" s="23">
        <v>49</v>
      </c>
      <c r="J13" s="23">
        <v>30</v>
      </c>
      <c r="K13" s="23">
        <v>25</v>
      </c>
      <c r="L13" s="65">
        <v>27</v>
      </c>
      <c r="M13" s="23">
        <f>SUM(M7:M12)</f>
        <v>33</v>
      </c>
    </row>
    <row r="14" spans="1:13" ht="15.75" customHeight="1">
      <c r="A14" s="197" t="s">
        <v>48</v>
      </c>
      <c r="B14" s="197"/>
      <c r="C14" s="28">
        <v>9</v>
      </c>
      <c r="D14" s="28">
        <v>8</v>
      </c>
      <c r="E14" s="28">
        <v>5</v>
      </c>
      <c r="F14" s="41">
        <v>5</v>
      </c>
      <c r="G14" s="41">
        <v>9</v>
      </c>
      <c r="H14" s="23">
        <v>14</v>
      </c>
      <c r="I14" s="23">
        <v>11</v>
      </c>
      <c r="J14" s="23">
        <v>9</v>
      </c>
      <c r="K14" s="23">
        <v>7</v>
      </c>
      <c r="L14" s="23">
        <v>3</v>
      </c>
      <c r="M14" s="23">
        <v>6</v>
      </c>
    </row>
    <row r="15" spans="1:13" ht="15.75" customHeight="1">
      <c r="A15" s="197" t="s">
        <v>49</v>
      </c>
      <c r="B15" s="197"/>
      <c r="C15" s="28">
        <v>8</v>
      </c>
      <c r="D15" s="28">
        <v>4</v>
      </c>
      <c r="E15" s="28">
        <v>9</v>
      </c>
      <c r="F15" s="41">
        <v>10</v>
      </c>
      <c r="G15" s="41">
        <v>2</v>
      </c>
      <c r="H15" s="23">
        <v>10</v>
      </c>
      <c r="I15" s="23">
        <v>7</v>
      </c>
      <c r="J15" s="23">
        <v>7</v>
      </c>
      <c r="K15" s="23">
        <v>5</v>
      </c>
      <c r="L15" s="23">
        <v>7</v>
      </c>
      <c r="M15" s="23">
        <v>5</v>
      </c>
    </row>
    <row r="16" spans="1:13" ht="15.75" customHeight="1">
      <c r="A16" s="197" t="s">
        <v>50</v>
      </c>
      <c r="B16" s="197"/>
      <c r="C16" s="28">
        <v>9</v>
      </c>
      <c r="D16" s="28">
        <v>10</v>
      </c>
      <c r="E16" s="28">
        <v>11</v>
      </c>
      <c r="F16" s="41">
        <v>6</v>
      </c>
      <c r="G16" s="41">
        <v>2</v>
      </c>
      <c r="H16" s="23">
        <v>8</v>
      </c>
      <c r="I16" s="23">
        <v>12</v>
      </c>
      <c r="J16" s="23">
        <v>8</v>
      </c>
      <c r="K16" s="23">
        <v>1</v>
      </c>
      <c r="L16" s="23">
        <v>12</v>
      </c>
      <c r="M16" s="23">
        <v>6</v>
      </c>
    </row>
    <row r="17" spans="1:13" ht="15.75" customHeight="1">
      <c r="A17" s="197" t="s">
        <v>47</v>
      </c>
      <c r="B17" s="197"/>
      <c r="C17" s="28">
        <v>26</v>
      </c>
      <c r="D17" s="28">
        <v>22</v>
      </c>
      <c r="E17" s="28">
        <v>25</v>
      </c>
      <c r="F17" s="41">
        <v>21</v>
      </c>
      <c r="G17" s="41">
        <v>13</v>
      </c>
      <c r="H17" s="23">
        <v>32</v>
      </c>
      <c r="I17" s="23"/>
      <c r="J17" s="23">
        <v>24</v>
      </c>
      <c r="K17" s="23">
        <v>13</v>
      </c>
      <c r="L17" s="23">
        <v>22</v>
      </c>
      <c r="M17" s="23">
        <f>SUM(M14:M16)</f>
        <v>17</v>
      </c>
    </row>
    <row r="18" spans="1:13" ht="15.75" customHeight="1">
      <c r="A18" s="197" t="s">
        <v>51</v>
      </c>
      <c r="B18" s="197"/>
      <c r="C18" s="28">
        <v>39</v>
      </c>
      <c r="D18" s="28">
        <v>51</v>
      </c>
      <c r="E18" s="28">
        <v>48</v>
      </c>
      <c r="F18" s="41">
        <v>28</v>
      </c>
      <c r="G18" s="41">
        <v>26</v>
      </c>
      <c r="H18" s="23">
        <v>35</v>
      </c>
      <c r="I18" s="23">
        <v>33</v>
      </c>
      <c r="J18" s="23">
        <v>38</v>
      </c>
      <c r="K18" s="23">
        <v>32</v>
      </c>
      <c r="L18" s="23">
        <v>22</v>
      </c>
      <c r="M18" s="23">
        <v>24</v>
      </c>
    </row>
    <row r="19" spans="1:13" ht="15.75" customHeight="1">
      <c r="A19" s="198" t="s">
        <v>57</v>
      </c>
      <c r="B19" s="31" t="s">
        <v>52</v>
      </c>
      <c r="C19" s="28">
        <v>59</v>
      </c>
      <c r="D19" s="28">
        <v>60</v>
      </c>
      <c r="E19" s="28">
        <v>53</v>
      </c>
      <c r="F19" s="41">
        <v>59</v>
      </c>
      <c r="G19" s="41">
        <v>47</v>
      </c>
      <c r="H19" s="23">
        <v>46</v>
      </c>
      <c r="I19" s="23">
        <v>46</v>
      </c>
      <c r="J19" s="23">
        <v>54</v>
      </c>
      <c r="K19" s="23">
        <v>35</v>
      </c>
      <c r="L19" s="23">
        <v>34</v>
      </c>
      <c r="M19" s="23">
        <v>29</v>
      </c>
    </row>
    <row r="20" spans="1:13" ht="15.75" customHeight="1">
      <c r="A20" s="198"/>
      <c r="B20" s="31" t="s">
        <v>53</v>
      </c>
      <c r="C20" s="28">
        <v>301</v>
      </c>
      <c r="D20" s="28">
        <v>277</v>
      </c>
      <c r="E20" s="28">
        <v>259</v>
      </c>
      <c r="F20" s="41">
        <v>259</v>
      </c>
      <c r="G20" s="41">
        <v>241</v>
      </c>
      <c r="H20" s="23">
        <v>229</v>
      </c>
      <c r="I20" s="23">
        <v>253</v>
      </c>
      <c r="J20" s="23">
        <v>237</v>
      </c>
      <c r="K20" s="23">
        <v>216</v>
      </c>
      <c r="L20" s="23">
        <v>185</v>
      </c>
      <c r="M20" s="23">
        <v>202</v>
      </c>
    </row>
    <row r="21" spans="1:13" ht="15.75" customHeight="1">
      <c r="A21" s="198"/>
      <c r="B21" s="31" t="s">
        <v>54</v>
      </c>
      <c r="C21" s="28">
        <v>217</v>
      </c>
      <c r="D21" s="28">
        <v>211</v>
      </c>
      <c r="E21" s="28">
        <v>230</v>
      </c>
      <c r="F21" s="41">
        <v>195</v>
      </c>
      <c r="G21" s="41">
        <v>204</v>
      </c>
      <c r="H21" s="23">
        <v>227</v>
      </c>
      <c r="I21" s="23">
        <v>241</v>
      </c>
      <c r="J21" s="23">
        <v>224</v>
      </c>
      <c r="K21" s="23">
        <v>216</v>
      </c>
      <c r="L21" s="23">
        <v>205</v>
      </c>
      <c r="M21" s="23">
        <v>192</v>
      </c>
    </row>
    <row r="22" spans="1:13" ht="15.75" customHeight="1">
      <c r="A22" s="198"/>
      <c r="B22" s="31" t="s">
        <v>55</v>
      </c>
      <c r="C22" s="28">
        <v>131</v>
      </c>
      <c r="D22" s="28">
        <v>156</v>
      </c>
      <c r="E22" s="28">
        <v>164</v>
      </c>
      <c r="F22" s="41">
        <v>146</v>
      </c>
      <c r="G22" s="41">
        <v>139</v>
      </c>
      <c r="H22" s="23">
        <v>192</v>
      </c>
      <c r="I22" s="23">
        <v>173</v>
      </c>
      <c r="J22" s="23">
        <v>192</v>
      </c>
      <c r="K22" s="23">
        <v>155</v>
      </c>
      <c r="L22" s="23">
        <v>186</v>
      </c>
      <c r="M22" s="23">
        <v>149</v>
      </c>
    </row>
    <row r="23" spans="1:13" ht="15.75" customHeight="1">
      <c r="A23" s="198"/>
      <c r="B23" s="31" t="s">
        <v>56</v>
      </c>
      <c r="C23" s="28">
        <v>120</v>
      </c>
      <c r="D23" s="28">
        <v>152</v>
      </c>
      <c r="E23" s="28">
        <v>157</v>
      </c>
      <c r="F23" s="41">
        <v>136</v>
      </c>
      <c r="G23" s="41">
        <v>153</v>
      </c>
      <c r="H23" s="23">
        <v>122</v>
      </c>
      <c r="I23" s="23">
        <v>140</v>
      </c>
      <c r="J23" s="23">
        <v>148</v>
      </c>
      <c r="K23" s="23">
        <v>106</v>
      </c>
      <c r="L23" s="23">
        <v>117</v>
      </c>
      <c r="M23" s="23">
        <v>136</v>
      </c>
    </row>
    <row r="24" spans="1:13" ht="15.75" customHeight="1">
      <c r="A24" s="198"/>
      <c r="B24" s="31" t="s">
        <v>58</v>
      </c>
      <c r="C24" s="28">
        <v>59</v>
      </c>
      <c r="D24" s="28">
        <v>39</v>
      </c>
      <c r="E24" s="28">
        <v>55</v>
      </c>
      <c r="F24" s="41">
        <v>47</v>
      </c>
      <c r="G24" s="41">
        <v>57</v>
      </c>
      <c r="H24" s="23">
        <v>70</v>
      </c>
      <c r="I24" s="23">
        <v>80</v>
      </c>
      <c r="J24" s="23">
        <v>67</v>
      </c>
      <c r="K24" s="23">
        <v>56</v>
      </c>
      <c r="L24" s="23">
        <v>82</v>
      </c>
      <c r="M24" s="23">
        <v>42</v>
      </c>
    </row>
    <row r="25" spans="1:13" ht="15.75" customHeight="1">
      <c r="A25" s="197" t="s">
        <v>47</v>
      </c>
      <c r="B25" s="197"/>
      <c r="C25" s="28">
        <v>887</v>
      </c>
      <c r="D25" s="28">
        <v>895</v>
      </c>
      <c r="E25" s="28">
        <v>918</v>
      </c>
      <c r="F25" s="41">
        <v>842</v>
      </c>
      <c r="G25" s="41">
        <v>841</v>
      </c>
      <c r="H25" s="23">
        <v>886</v>
      </c>
      <c r="I25" s="23">
        <v>933</v>
      </c>
      <c r="J25" s="23">
        <v>922</v>
      </c>
      <c r="K25" s="23">
        <v>784</v>
      </c>
      <c r="L25" s="23">
        <v>809</v>
      </c>
      <c r="M25" s="23">
        <f>SUM(M19:M24)</f>
        <v>750</v>
      </c>
    </row>
    <row r="26" spans="1:13" ht="15.75" customHeight="1">
      <c r="A26" s="198" t="s">
        <v>59</v>
      </c>
      <c r="B26" s="31" t="s">
        <v>127</v>
      </c>
      <c r="C26" s="28">
        <v>74</v>
      </c>
      <c r="D26" s="28">
        <v>71</v>
      </c>
      <c r="E26" s="28">
        <v>86</v>
      </c>
      <c r="F26" s="41">
        <v>61</v>
      </c>
      <c r="G26" s="41">
        <v>68</v>
      </c>
      <c r="H26" s="23">
        <v>75</v>
      </c>
      <c r="I26" s="23">
        <v>85</v>
      </c>
      <c r="J26" s="23">
        <v>72</v>
      </c>
      <c r="K26" s="23">
        <v>68</v>
      </c>
      <c r="L26" s="23">
        <v>60</v>
      </c>
      <c r="M26" s="23">
        <v>83</v>
      </c>
    </row>
    <row r="27" spans="1:13" ht="15.75" customHeight="1">
      <c r="A27" s="198"/>
      <c r="B27" s="31" t="s">
        <v>128</v>
      </c>
      <c r="C27" s="28">
        <v>46</v>
      </c>
      <c r="D27" s="28">
        <v>53</v>
      </c>
      <c r="E27" s="28">
        <v>53</v>
      </c>
      <c r="F27" s="41">
        <v>44</v>
      </c>
      <c r="G27" s="41">
        <v>45</v>
      </c>
      <c r="H27" s="23">
        <v>55</v>
      </c>
      <c r="I27" s="23">
        <v>60</v>
      </c>
      <c r="J27" s="23">
        <v>49</v>
      </c>
      <c r="K27" s="23">
        <v>42</v>
      </c>
      <c r="L27" s="23">
        <v>43</v>
      </c>
      <c r="M27" s="23">
        <v>66</v>
      </c>
    </row>
    <row r="28" spans="1:13" ht="15.75" customHeight="1">
      <c r="A28" s="197" t="s">
        <v>47</v>
      </c>
      <c r="B28" s="197"/>
      <c r="C28" s="28">
        <v>120</v>
      </c>
      <c r="D28" s="28">
        <v>124</v>
      </c>
      <c r="E28" s="28">
        <v>139</v>
      </c>
      <c r="F28" s="41">
        <v>105</v>
      </c>
      <c r="G28" s="41">
        <v>113</v>
      </c>
      <c r="H28" s="23">
        <v>130</v>
      </c>
      <c r="I28" s="23">
        <v>145</v>
      </c>
      <c r="J28" s="23">
        <v>121</v>
      </c>
      <c r="K28" s="23">
        <v>110</v>
      </c>
      <c r="L28" s="23">
        <v>103</v>
      </c>
      <c r="M28" s="23">
        <f>SUM(M26:M27)</f>
        <v>149</v>
      </c>
    </row>
    <row r="29" ht="13.5">
      <c r="A29" s="32" t="s">
        <v>147</v>
      </c>
    </row>
    <row r="31" spans="1:16" s="73" customFormat="1" ht="17.25">
      <c r="A31" s="195" t="s">
        <v>168</v>
      </c>
      <c r="B31" s="195"/>
      <c r="C31" s="195"/>
      <c r="D31" s="195"/>
      <c r="M31" s="195"/>
      <c r="N31" s="195"/>
      <c r="O31" s="195"/>
      <c r="P31" s="195"/>
    </row>
    <row r="32" spans="1:19" ht="13.5">
      <c r="A32" s="32" t="s">
        <v>113</v>
      </c>
      <c r="K32" s="32" t="s">
        <v>34</v>
      </c>
      <c r="M32" s="32" t="s">
        <v>114</v>
      </c>
      <c r="S32" s="32" t="s">
        <v>34</v>
      </c>
    </row>
    <row r="33" spans="1:19" s="72" customFormat="1" ht="15.75" customHeight="1">
      <c r="A33" s="196" t="s">
        <v>104</v>
      </c>
      <c r="B33" s="196"/>
      <c r="C33" s="30" t="s">
        <v>3</v>
      </c>
      <c r="D33" s="30" t="s">
        <v>4</v>
      </c>
      <c r="E33" s="33" t="s">
        <v>5</v>
      </c>
      <c r="F33" s="33" t="s">
        <v>6</v>
      </c>
      <c r="G33" s="33" t="s">
        <v>7</v>
      </c>
      <c r="H33" s="33" t="s">
        <v>28</v>
      </c>
      <c r="I33" s="33" t="s">
        <v>29</v>
      </c>
      <c r="J33" s="33" t="s">
        <v>30</v>
      </c>
      <c r="K33" s="33" t="s">
        <v>31</v>
      </c>
      <c r="L33" s="77"/>
      <c r="M33" s="196" t="s">
        <v>104</v>
      </c>
      <c r="N33" s="196"/>
      <c r="O33" s="33" t="s">
        <v>7</v>
      </c>
      <c r="P33" s="33" t="s">
        <v>28</v>
      </c>
      <c r="Q33" s="33" t="s">
        <v>29</v>
      </c>
      <c r="R33" s="33" t="s">
        <v>30</v>
      </c>
      <c r="S33" s="33" t="s">
        <v>31</v>
      </c>
    </row>
    <row r="34" spans="1:19" ht="15.75" customHeight="1">
      <c r="A34" s="197" t="s">
        <v>8</v>
      </c>
      <c r="B34" s="197"/>
      <c r="C34" s="23">
        <v>627</v>
      </c>
      <c r="D34" s="23">
        <v>598</v>
      </c>
      <c r="E34" s="23">
        <v>604</v>
      </c>
      <c r="F34" s="23">
        <v>663</v>
      </c>
      <c r="G34" s="23">
        <v>832</v>
      </c>
      <c r="H34" s="23" t="e">
        <f>SUM(H35+H36+H43+H47+H48+#REF!+#REF!)</f>
        <v>#REF!</v>
      </c>
      <c r="I34" s="23">
        <v>853</v>
      </c>
      <c r="J34" s="23">
        <v>836</v>
      </c>
      <c r="K34" s="23">
        <v>846</v>
      </c>
      <c r="L34" s="4"/>
      <c r="M34" s="197" t="s">
        <v>8</v>
      </c>
      <c r="N34" s="197"/>
      <c r="O34" s="23">
        <v>245</v>
      </c>
      <c r="P34" s="23">
        <v>223</v>
      </c>
      <c r="Q34" s="23">
        <v>231</v>
      </c>
      <c r="R34" s="23">
        <v>232</v>
      </c>
      <c r="S34" s="23">
        <v>235</v>
      </c>
    </row>
    <row r="35" spans="1:19" ht="15.75" customHeight="1">
      <c r="A35" s="197" t="s">
        <v>39</v>
      </c>
      <c r="B35" s="197"/>
      <c r="C35" s="23">
        <v>20</v>
      </c>
      <c r="D35" s="23">
        <v>15</v>
      </c>
      <c r="E35" s="23">
        <v>8</v>
      </c>
      <c r="F35" s="23">
        <v>11</v>
      </c>
      <c r="G35" s="23">
        <v>17</v>
      </c>
      <c r="H35" s="23">
        <v>18</v>
      </c>
      <c r="I35" s="23">
        <v>20</v>
      </c>
      <c r="J35" s="23">
        <v>20</v>
      </c>
      <c r="K35" s="23">
        <v>15</v>
      </c>
      <c r="L35" s="4"/>
      <c r="M35" s="197" t="s">
        <v>39</v>
      </c>
      <c r="N35" s="197"/>
      <c r="O35" s="23"/>
      <c r="P35" s="23"/>
      <c r="Q35" s="23"/>
      <c r="R35" s="23">
        <v>3</v>
      </c>
      <c r="S35" s="23">
        <v>4</v>
      </c>
    </row>
    <row r="36" spans="1:19" ht="15.75" customHeight="1">
      <c r="A36" s="197" t="s">
        <v>40</v>
      </c>
      <c r="B36" s="197"/>
      <c r="C36" s="23">
        <v>11</v>
      </c>
      <c r="D36" s="23">
        <v>8</v>
      </c>
      <c r="E36" s="23">
        <v>4</v>
      </c>
      <c r="F36" s="23">
        <v>6</v>
      </c>
      <c r="G36" s="23">
        <v>13</v>
      </c>
      <c r="H36" s="23">
        <v>12</v>
      </c>
      <c r="I36" s="23">
        <v>5</v>
      </c>
      <c r="J36" s="23">
        <v>12</v>
      </c>
      <c r="K36" s="23">
        <v>7</v>
      </c>
      <c r="L36" s="4"/>
      <c r="M36" s="197" t="s">
        <v>40</v>
      </c>
      <c r="N36" s="197"/>
      <c r="O36" s="23"/>
      <c r="P36" s="23"/>
      <c r="Q36" s="23"/>
      <c r="R36" s="23">
        <v>5</v>
      </c>
      <c r="S36" s="23"/>
    </row>
    <row r="37" spans="1:19" ht="15.75" customHeight="1">
      <c r="A37" s="197" t="s">
        <v>41</v>
      </c>
      <c r="B37" s="197"/>
      <c r="C37" s="23">
        <v>10</v>
      </c>
      <c r="D37" s="23">
        <v>9</v>
      </c>
      <c r="E37" s="23">
        <v>3</v>
      </c>
      <c r="F37" s="23">
        <v>6</v>
      </c>
      <c r="G37" s="23">
        <v>5</v>
      </c>
      <c r="H37" s="23">
        <v>3</v>
      </c>
      <c r="I37" s="23">
        <v>11</v>
      </c>
      <c r="J37" s="23">
        <v>3</v>
      </c>
      <c r="K37" s="23">
        <v>6</v>
      </c>
      <c r="L37" s="4"/>
      <c r="M37" s="197" t="s">
        <v>41</v>
      </c>
      <c r="N37" s="197"/>
      <c r="O37" s="23"/>
      <c r="P37" s="23"/>
      <c r="Q37" s="23"/>
      <c r="R37" s="23">
        <v>2</v>
      </c>
      <c r="S37" s="23"/>
    </row>
    <row r="38" spans="1:19" ht="15.75" customHeight="1">
      <c r="A38" s="197" t="s">
        <v>42</v>
      </c>
      <c r="B38" s="197"/>
      <c r="C38" s="23">
        <v>8</v>
      </c>
      <c r="D38" s="23">
        <v>3</v>
      </c>
      <c r="E38" s="23">
        <v>3</v>
      </c>
      <c r="F38" s="23">
        <v>9</v>
      </c>
      <c r="G38" s="23">
        <v>7</v>
      </c>
      <c r="H38" s="23">
        <v>4</v>
      </c>
      <c r="I38" s="23">
        <v>6</v>
      </c>
      <c r="J38" s="23">
        <v>8</v>
      </c>
      <c r="K38" s="23">
        <v>1</v>
      </c>
      <c r="L38" s="4"/>
      <c r="M38" s="197" t="s">
        <v>42</v>
      </c>
      <c r="N38" s="197"/>
      <c r="O38" s="23"/>
      <c r="P38" s="23"/>
      <c r="Q38" s="23"/>
      <c r="R38" s="23">
        <v>1</v>
      </c>
      <c r="S38" s="23">
        <v>2</v>
      </c>
    </row>
    <row r="39" spans="1:19" ht="15.75" customHeight="1">
      <c r="A39" s="197" t="s">
        <v>43</v>
      </c>
      <c r="B39" s="197"/>
      <c r="C39" s="23">
        <v>5</v>
      </c>
      <c r="D39" s="23">
        <v>3</v>
      </c>
      <c r="E39" s="23">
        <v>2</v>
      </c>
      <c r="F39" s="23">
        <v>3</v>
      </c>
      <c r="G39" s="23">
        <v>5</v>
      </c>
      <c r="H39" s="23">
        <v>8</v>
      </c>
      <c r="I39" s="23">
        <v>9</v>
      </c>
      <c r="J39" s="23">
        <v>4</v>
      </c>
      <c r="K39" s="23">
        <v>8</v>
      </c>
      <c r="L39" s="4"/>
      <c r="M39" s="197" t="s">
        <v>43</v>
      </c>
      <c r="N39" s="197"/>
      <c r="O39" s="23"/>
      <c r="P39" s="23"/>
      <c r="Q39" s="23"/>
      <c r="R39" s="23">
        <v>1</v>
      </c>
      <c r="S39" s="23">
        <v>2</v>
      </c>
    </row>
    <row r="40" spans="1:19" ht="15.75" customHeight="1">
      <c r="A40" s="197" t="s">
        <v>44</v>
      </c>
      <c r="B40" s="197"/>
      <c r="C40" s="23">
        <v>3</v>
      </c>
      <c r="D40" s="23">
        <v>2</v>
      </c>
      <c r="E40" s="23">
        <v>4</v>
      </c>
      <c r="F40" s="23">
        <v>5</v>
      </c>
      <c r="G40" s="23">
        <v>4</v>
      </c>
      <c r="H40" s="23">
        <v>2</v>
      </c>
      <c r="I40" s="23">
        <v>4</v>
      </c>
      <c r="J40" s="23">
        <v>5</v>
      </c>
      <c r="K40" s="23">
        <v>4</v>
      </c>
      <c r="L40" s="4"/>
      <c r="M40" s="197" t="s">
        <v>44</v>
      </c>
      <c r="N40" s="197"/>
      <c r="O40" s="23"/>
      <c r="P40" s="23"/>
      <c r="Q40" s="23"/>
      <c r="R40" s="23">
        <v>1</v>
      </c>
      <c r="S40" s="23">
        <v>1</v>
      </c>
    </row>
    <row r="41" spans="1:19" ht="15.75" customHeight="1">
      <c r="A41" s="197" t="s">
        <v>45</v>
      </c>
      <c r="B41" s="197"/>
      <c r="C41" s="23">
        <v>2</v>
      </c>
      <c r="D41" s="23">
        <v>1</v>
      </c>
      <c r="E41" s="23">
        <v>4</v>
      </c>
      <c r="F41" s="23">
        <v>4</v>
      </c>
      <c r="G41" s="23">
        <v>3</v>
      </c>
      <c r="H41" s="23">
        <v>2</v>
      </c>
      <c r="I41" s="23">
        <v>4</v>
      </c>
      <c r="J41" s="23">
        <v>4</v>
      </c>
      <c r="K41" s="23">
        <v>5</v>
      </c>
      <c r="L41" s="4"/>
      <c r="M41" s="197" t="s">
        <v>45</v>
      </c>
      <c r="N41" s="197"/>
      <c r="O41" s="23"/>
      <c r="P41" s="23"/>
      <c r="Q41" s="23"/>
      <c r="R41" s="23">
        <v>1</v>
      </c>
      <c r="S41" s="23">
        <v>2</v>
      </c>
    </row>
    <row r="42" spans="1:19" ht="15.75" customHeight="1">
      <c r="A42" s="197" t="s">
        <v>46</v>
      </c>
      <c r="B42" s="197"/>
      <c r="C42" s="23">
        <v>3</v>
      </c>
      <c r="D42" s="23">
        <v>3</v>
      </c>
      <c r="E42" s="23">
        <v>0</v>
      </c>
      <c r="F42" s="23">
        <v>3</v>
      </c>
      <c r="G42" s="23">
        <v>2</v>
      </c>
      <c r="H42" s="23">
        <v>3</v>
      </c>
      <c r="I42" s="23">
        <v>3</v>
      </c>
      <c r="J42" s="23">
        <v>6</v>
      </c>
      <c r="K42" s="23">
        <v>8</v>
      </c>
      <c r="L42" s="4"/>
      <c r="M42" s="197" t="s">
        <v>46</v>
      </c>
      <c r="N42" s="197"/>
      <c r="O42" s="23"/>
      <c r="P42" s="23"/>
      <c r="Q42" s="23"/>
      <c r="R42" s="23"/>
      <c r="S42" s="23">
        <v>1</v>
      </c>
    </row>
    <row r="43" spans="1:19" ht="15.75" customHeight="1">
      <c r="A43" s="197" t="s">
        <v>47</v>
      </c>
      <c r="B43" s="197"/>
      <c r="C43" s="23">
        <v>31</v>
      </c>
      <c r="D43" s="23">
        <v>21</v>
      </c>
      <c r="E43" s="23">
        <v>16</v>
      </c>
      <c r="F43" s="23">
        <v>30</v>
      </c>
      <c r="G43" s="23">
        <v>26</v>
      </c>
      <c r="H43" s="23">
        <f>SUM(H37:H42)</f>
        <v>22</v>
      </c>
      <c r="I43" s="23">
        <v>37</v>
      </c>
      <c r="J43" s="23">
        <v>30</v>
      </c>
      <c r="K43" s="23">
        <v>32</v>
      </c>
      <c r="L43" s="4"/>
      <c r="M43" s="197" t="s">
        <v>47</v>
      </c>
      <c r="N43" s="197"/>
      <c r="O43" s="23"/>
      <c r="P43" s="23"/>
      <c r="Q43" s="23"/>
      <c r="R43" s="23">
        <v>6</v>
      </c>
      <c r="S43" s="23">
        <v>8</v>
      </c>
    </row>
    <row r="44" spans="1:19" ht="15.75" customHeight="1">
      <c r="A44" s="197" t="s">
        <v>48</v>
      </c>
      <c r="B44" s="197"/>
      <c r="C44" s="23">
        <v>6</v>
      </c>
      <c r="D44" s="23">
        <v>8</v>
      </c>
      <c r="E44" s="23">
        <v>2</v>
      </c>
      <c r="F44" s="23">
        <v>2</v>
      </c>
      <c r="G44" s="23">
        <v>3</v>
      </c>
      <c r="H44" s="23">
        <v>6</v>
      </c>
      <c r="I44" s="23">
        <v>4</v>
      </c>
      <c r="J44" s="23">
        <v>8</v>
      </c>
      <c r="K44" s="23">
        <v>11</v>
      </c>
      <c r="L44" s="4"/>
      <c r="M44" s="197" t="s">
        <v>48</v>
      </c>
      <c r="N44" s="197"/>
      <c r="O44" s="23"/>
      <c r="P44" s="23"/>
      <c r="Q44" s="23"/>
      <c r="R44" s="23">
        <v>2</v>
      </c>
      <c r="S44" s="23"/>
    </row>
    <row r="45" spans="1:19" ht="15.75" customHeight="1">
      <c r="A45" s="197" t="s">
        <v>49</v>
      </c>
      <c r="B45" s="197"/>
      <c r="C45" s="23">
        <v>4</v>
      </c>
      <c r="D45" s="23">
        <v>1</v>
      </c>
      <c r="E45" s="23">
        <v>4</v>
      </c>
      <c r="F45" s="23">
        <v>5</v>
      </c>
      <c r="G45" s="23">
        <v>7</v>
      </c>
      <c r="H45" s="23">
        <v>9</v>
      </c>
      <c r="I45" s="23">
        <v>5</v>
      </c>
      <c r="J45" s="23">
        <v>3</v>
      </c>
      <c r="K45" s="23">
        <v>10</v>
      </c>
      <c r="L45" s="4"/>
      <c r="M45" s="197" t="s">
        <v>49</v>
      </c>
      <c r="N45" s="197"/>
      <c r="O45" s="23"/>
      <c r="P45" s="23"/>
      <c r="Q45" s="23"/>
      <c r="R45" s="23">
        <v>1</v>
      </c>
      <c r="S45" s="23">
        <v>4</v>
      </c>
    </row>
    <row r="46" spans="1:19" ht="15.75" customHeight="1">
      <c r="A46" s="197" t="s">
        <v>50</v>
      </c>
      <c r="B46" s="197"/>
      <c r="C46" s="23">
        <v>8</v>
      </c>
      <c r="D46" s="23">
        <v>2</v>
      </c>
      <c r="E46" s="23">
        <v>3</v>
      </c>
      <c r="F46" s="23">
        <v>5</v>
      </c>
      <c r="G46" s="23">
        <v>4</v>
      </c>
      <c r="H46" s="23">
        <v>1</v>
      </c>
      <c r="I46" s="23">
        <v>8</v>
      </c>
      <c r="J46" s="23">
        <v>3</v>
      </c>
      <c r="K46" s="23">
        <v>7</v>
      </c>
      <c r="L46" s="4"/>
      <c r="M46" s="197" t="s">
        <v>50</v>
      </c>
      <c r="N46" s="197"/>
      <c r="O46" s="23"/>
      <c r="P46" s="23"/>
      <c r="Q46" s="23"/>
      <c r="R46" s="23">
        <v>1</v>
      </c>
      <c r="S46" s="23"/>
    </row>
    <row r="47" spans="1:19" ht="15.75" customHeight="1">
      <c r="A47" s="197" t="s">
        <v>47</v>
      </c>
      <c r="B47" s="197"/>
      <c r="C47" s="23">
        <v>18</v>
      </c>
      <c r="D47" s="23">
        <v>11</v>
      </c>
      <c r="E47" s="23">
        <v>9</v>
      </c>
      <c r="F47" s="23">
        <v>12</v>
      </c>
      <c r="G47" s="23">
        <v>14</v>
      </c>
      <c r="H47" s="23">
        <f>SUM(H44:H46)</f>
        <v>16</v>
      </c>
      <c r="I47" s="23">
        <v>17</v>
      </c>
      <c r="J47" s="23">
        <v>14</v>
      </c>
      <c r="K47" s="23">
        <v>28</v>
      </c>
      <c r="L47" s="4"/>
      <c r="M47" s="197" t="s">
        <v>47</v>
      </c>
      <c r="N47" s="197"/>
      <c r="O47" s="23"/>
      <c r="P47" s="23"/>
      <c r="Q47" s="23"/>
      <c r="R47" s="23">
        <v>4</v>
      </c>
      <c r="S47" s="23">
        <v>4</v>
      </c>
    </row>
    <row r="48" spans="1:19" ht="15.75" customHeight="1">
      <c r="A48" s="197" t="s">
        <v>51</v>
      </c>
      <c r="B48" s="197"/>
      <c r="C48" s="23">
        <v>27</v>
      </c>
      <c r="D48" s="23">
        <v>24</v>
      </c>
      <c r="E48" s="23">
        <v>27</v>
      </c>
      <c r="F48" s="23">
        <v>19</v>
      </c>
      <c r="G48" s="23">
        <v>31</v>
      </c>
      <c r="H48" s="23">
        <v>34</v>
      </c>
      <c r="I48" s="23">
        <v>33</v>
      </c>
      <c r="J48" s="23">
        <v>34</v>
      </c>
      <c r="K48" s="23">
        <v>31</v>
      </c>
      <c r="L48" s="4"/>
      <c r="M48" s="197" t="s">
        <v>51</v>
      </c>
      <c r="N48" s="197"/>
      <c r="O48" s="23"/>
      <c r="P48" s="23"/>
      <c r="Q48" s="23"/>
      <c r="R48" s="23">
        <v>13</v>
      </c>
      <c r="S48" s="23">
        <v>6</v>
      </c>
    </row>
    <row r="49" spans="1:19" ht="15.75" customHeight="1">
      <c r="A49" s="82" t="s">
        <v>57</v>
      </c>
      <c r="B49" s="31" t="s">
        <v>52</v>
      </c>
      <c r="C49" s="23">
        <v>57</v>
      </c>
      <c r="D49" s="23">
        <v>38</v>
      </c>
      <c r="E49" s="23">
        <v>34</v>
      </c>
      <c r="F49" s="23">
        <v>53</v>
      </c>
      <c r="G49" s="23">
        <v>54</v>
      </c>
      <c r="H49" s="23">
        <v>49</v>
      </c>
      <c r="I49" s="23">
        <v>52</v>
      </c>
      <c r="J49" s="23">
        <v>55</v>
      </c>
      <c r="K49" s="23">
        <v>63</v>
      </c>
      <c r="L49" s="4"/>
      <c r="M49" s="82" t="s">
        <v>57</v>
      </c>
      <c r="N49" s="31" t="s">
        <v>52</v>
      </c>
      <c r="O49" s="23"/>
      <c r="P49" s="23"/>
      <c r="Q49" s="23"/>
      <c r="R49" s="23">
        <v>17</v>
      </c>
      <c r="S49" s="23">
        <v>10</v>
      </c>
    </row>
    <row r="50" spans="1:16" ht="15.75" customHeight="1">
      <c r="A50" s="199"/>
      <c r="B50" s="33" t="s">
        <v>60</v>
      </c>
      <c r="C50" s="24" t="s">
        <v>106</v>
      </c>
      <c r="D50" s="24" t="s">
        <v>106</v>
      </c>
      <c r="E50" s="24" t="s">
        <v>106</v>
      </c>
      <c r="F50" s="24" t="s">
        <v>106</v>
      </c>
      <c r="G50" s="24" t="s">
        <v>106</v>
      </c>
      <c r="H50" s="24" t="s">
        <v>106</v>
      </c>
      <c r="I50" s="24" t="s">
        <v>109</v>
      </c>
      <c r="J50" s="24" t="s">
        <v>106</v>
      </c>
      <c r="K50" s="24" t="s">
        <v>106</v>
      </c>
      <c r="L50" s="43"/>
      <c r="M50" s="199"/>
      <c r="N50" s="33" t="s">
        <v>60</v>
      </c>
      <c r="O50" s="24" t="s">
        <v>106</v>
      </c>
      <c r="P50" s="24" t="s">
        <v>106</v>
      </c>
    </row>
    <row r="51" spans="1:16" ht="15.75" customHeight="1">
      <c r="A51" s="200"/>
      <c r="B51" s="34" t="s">
        <v>16</v>
      </c>
      <c r="C51" s="23">
        <v>15</v>
      </c>
      <c r="D51" s="23">
        <v>12</v>
      </c>
      <c r="E51" s="23">
        <v>13</v>
      </c>
      <c r="F51" s="23">
        <v>5</v>
      </c>
      <c r="G51" s="23">
        <v>14</v>
      </c>
      <c r="H51" s="23">
        <v>9</v>
      </c>
      <c r="I51" s="23">
        <v>14</v>
      </c>
      <c r="J51" s="24">
        <v>6</v>
      </c>
      <c r="K51" s="23">
        <v>15</v>
      </c>
      <c r="L51" s="4"/>
      <c r="M51" s="200"/>
      <c r="N51" s="34" t="s">
        <v>16</v>
      </c>
      <c r="O51" s="24">
        <v>3</v>
      </c>
      <c r="P51" s="23">
        <v>2</v>
      </c>
    </row>
    <row r="52" spans="1:16" ht="15.75" customHeight="1">
      <c r="A52" s="197" t="s">
        <v>61</v>
      </c>
      <c r="B52" s="197"/>
      <c r="C52" s="23">
        <v>1</v>
      </c>
      <c r="D52" s="24" t="s">
        <v>106</v>
      </c>
      <c r="E52" s="24" t="s">
        <v>106</v>
      </c>
      <c r="F52" s="23">
        <v>3</v>
      </c>
      <c r="G52" s="23">
        <v>1</v>
      </c>
      <c r="H52" s="23">
        <v>1</v>
      </c>
      <c r="I52" s="24" t="s">
        <v>109</v>
      </c>
      <c r="J52" s="24">
        <v>2</v>
      </c>
      <c r="K52" s="23">
        <v>1</v>
      </c>
      <c r="L52" s="4"/>
      <c r="M52" s="197" t="s">
        <v>61</v>
      </c>
      <c r="N52" s="197"/>
      <c r="O52" s="24">
        <v>1</v>
      </c>
      <c r="P52" s="24" t="s">
        <v>106</v>
      </c>
    </row>
    <row r="53" spans="1:16" ht="15.75" customHeight="1">
      <c r="A53" s="197" t="s">
        <v>62</v>
      </c>
      <c r="B53" s="197"/>
      <c r="C53" s="24" t="s">
        <v>106</v>
      </c>
      <c r="D53" s="23">
        <v>1</v>
      </c>
      <c r="E53" s="24" t="s">
        <v>106</v>
      </c>
      <c r="F53" s="24" t="s">
        <v>106</v>
      </c>
      <c r="G53" s="24" t="s">
        <v>106</v>
      </c>
      <c r="H53" s="23">
        <v>1</v>
      </c>
      <c r="I53" s="23">
        <v>1</v>
      </c>
      <c r="J53" s="24">
        <v>1</v>
      </c>
      <c r="K53" s="23">
        <v>1</v>
      </c>
      <c r="L53" s="4"/>
      <c r="M53" s="197" t="s">
        <v>62</v>
      </c>
      <c r="N53" s="197"/>
      <c r="O53" s="24" t="s">
        <v>106</v>
      </c>
      <c r="P53" s="24" t="s">
        <v>106</v>
      </c>
    </row>
    <row r="54" spans="1:16" ht="15.75" customHeight="1">
      <c r="A54" s="197" t="s">
        <v>63</v>
      </c>
      <c r="B54" s="197"/>
      <c r="C54" s="24" t="s">
        <v>106</v>
      </c>
      <c r="D54" s="24" t="s">
        <v>106</v>
      </c>
      <c r="E54" s="23">
        <v>1</v>
      </c>
      <c r="F54" s="24" t="s">
        <v>106</v>
      </c>
      <c r="G54" s="24" t="s">
        <v>106</v>
      </c>
      <c r="H54" s="24" t="s">
        <v>106</v>
      </c>
      <c r="I54" s="24" t="s">
        <v>109</v>
      </c>
      <c r="J54" s="24">
        <v>2</v>
      </c>
      <c r="K54" s="23">
        <v>1</v>
      </c>
      <c r="L54" s="4"/>
      <c r="M54" s="197" t="s">
        <v>63</v>
      </c>
      <c r="N54" s="197"/>
      <c r="O54" s="24" t="s">
        <v>106</v>
      </c>
      <c r="P54" s="24" t="s">
        <v>106</v>
      </c>
    </row>
    <row r="55" spans="1:16" ht="15.75" customHeight="1">
      <c r="A55" s="197" t="s">
        <v>16</v>
      </c>
      <c r="B55" s="197"/>
      <c r="C55" s="23">
        <v>3</v>
      </c>
      <c r="D55" s="23">
        <v>5</v>
      </c>
      <c r="E55" s="23">
        <v>4</v>
      </c>
      <c r="F55" s="23">
        <v>6</v>
      </c>
      <c r="G55" s="23">
        <v>3</v>
      </c>
      <c r="H55" s="23">
        <v>5</v>
      </c>
      <c r="I55" s="23">
        <v>7</v>
      </c>
      <c r="J55" s="24">
        <v>13</v>
      </c>
      <c r="K55" s="23">
        <v>9</v>
      </c>
      <c r="L55" s="4"/>
      <c r="M55" s="197" t="s">
        <v>16</v>
      </c>
      <c r="N55" s="197"/>
      <c r="O55" s="24">
        <v>1</v>
      </c>
      <c r="P55" s="23">
        <v>1</v>
      </c>
    </row>
    <row r="56" spans="1:16" ht="15.75" customHeight="1">
      <c r="A56" s="197" t="s">
        <v>8</v>
      </c>
      <c r="B56" s="197"/>
      <c r="C56" s="23">
        <v>32</v>
      </c>
      <c r="D56" s="23">
        <v>33</v>
      </c>
      <c r="E56" s="23">
        <v>28</v>
      </c>
      <c r="F56" s="23">
        <v>22</v>
      </c>
      <c r="G56" s="23">
        <v>30</v>
      </c>
      <c r="H56" s="23">
        <f>SUM(H50:H55)</f>
        <v>16</v>
      </c>
      <c r="I56" s="23">
        <v>39</v>
      </c>
      <c r="J56" s="24">
        <v>36</v>
      </c>
      <c r="K56" s="23">
        <v>44</v>
      </c>
      <c r="L56" s="4"/>
      <c r="M56" s="197" t="s">
        <v>8</v>
      </c>
      <c r="N56" s="197"/>
      <c r="O56" s="24">
        <v>6</v>
      </c>
      <c r="P56" s="23">
        <v>5</v>
      </c>
    </row>
    <row r="57" spans="1:13" ht="15.75" customHeight="1">
      <c r="A57" s="32" t="s">
        <v>33</v>
      </c>
      <c r="M57" s="32" t="s">
        <v>33</v>
      </c>
    </row>
    <row r="58" spans="1:17" ht="15.75" customHeight="1">
      <c r="A58" s="73"/>
      <c r="B58" s="73"/>
      <c r="C58" s="73"/>
      <c r="D58" s="73"/>
      <c r="E58" s="73"/>
      <c r="N58" s="73"/>
      <c r="O58" s="73"/>
      <c r="P58" s="73"/>
      <c r="Q58" s="73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1" s="73" customFormat="1" ht="17.25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3.5" customHeight="1"/>
    <row r="88" s="73" customFormat="1" ht="17.25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</sheetData>
  <sheetProtection/>
  <mergeCells count="68">
    <mergeCell ref="A56:B56"/>
    <mergeCell ref="M56:N56"/>
    <mergeCell ref="A53:B53"/>
    <mergeCell ref="M53:N53"/>
    <mergeCell ref="A54:B54"/>
    <mergeCell ref="M54:N54"/>
    <mergeCell ref="A55:B55"/>
    <mergeCell ref="M55:N55"/>
    <mergeCell ref="A48:B48"/>
    <mergeCell ref="M48:N48"/>
    <mergeCell ref="A50:A51"/>
    <mergeCell ref="M50:M51"/>
    <mergeCell ref="A52:B52"/>
    <mergeCell ref="M52:N52"/>
    <mergeCell ref="A45:B45"/>
    <mergeCell ref="M45:N45"/>
    <mergeCell ref="A46:B46"/>
    <mergeCell ref="M46:N46"/>
    <mergeCell ref="A47:B47"/>
    <mergeCell ref="M47:N47"/>
    <mergeCell ref="A42:B42"/>
    <mergeCell ref="M42:N42"/>
    <mergeCell ref="A43:B43"/>
    <mergeCell ref="M43:N43"/>
    <mergeCell ref="A44:B44"/>
    <mergeCell ref="M44:N44"/>
    <mergeCell ref="A39:B39"/>
    <mergeCell ref="M39:N39"/>
    <mergeCell ref="A40:B40"/>
    <mergeCell ref="M40:N40"/>
    <mergeCell ref="A41:B41"/>
    <mergeCell ref="M41:N41"/>
    <mergeCell ref="A36:B36"/>
    <mergeCell ref="M36:N36"/>
    <mergeCell ref="A37:B37"/>
    <mergeCell ref="M37:N37"/>
    <mergeCell ref="A38:B38"/>
    <mergeCell ref="M38:N38"/>
    <mergeCell ref="A33:B33"/>
    <mergeCell ref="M33:N33"/>
    <mergeCell ref="A34:B34"/>
    <mergeCell ref="M34:N34"/>
    <mergeCell ref="A35:B35"/>
    <mergeCell ref="M35:N35"/>
    <mergeCell ref="A19:A24"/>
    <mergeCell ref="A25:B25"/>
    <mergeCell ref="A26:A27"/>
    <mergeCell ref="A28:B28"/>
    <mergeCell ref="A31:D31"/>
    <mergeCell ref="M31:P3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E1:H1"/>
    <mergeCell ref="A3:B3"/>
    <mergeCell ref="A4:B4"/>
    <mergeCell ref="A5:B5"/>
    <mergeCell ref="A6:B6"/>
  </mergeCells>
  <printOptions/>
  <pageMargins left="0.92" right="0.787" top="0.984" bottom="0.984" header="0.512" footer="0.512"/>
  <pageSetup horizontalDpi="600" verticalDpi="600" orientation="landscape" paperSize="9" scale="73" r:id="rId1"/>
  <rowBreaks count="3" manualBreakCount="3">
    <brk id="30" max="21" man="1"/>
    <brk id="72" max="15" man="1"/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Q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2" width="10.50390625" style="32" customWidth="1"/>
    <col min="3" max="11" width="9.00390625" style="32" customWidth="1"/>
    <col min="12" max="12" width="9.25390625" style="32" customWidth="1"/>
    <col min="13" max="14" width="9.00390625" style="32" customWidth="1"/>
    <col min="15" max="19" width="6.00390625" style="32" customWidth="1"/>
    <col min="20" max="16384" width="9.00390625" style="32" customWidth="1"/>
  </cols>
  <sheetData>
    <row r="1" spans="1:6" ht="17.25">
      <c r="A1" s="73" t="s">
        <v>174</v>
      </c>
      <c r="B1" s="73"/>
      <c r="C1" s="73"/>
      <c r="D1" s="73"/>
      <c r="E1" s="73"/>
      <c r="F1" s="73"/>
    </row>
    <row r="2" ht="13.5">
      <c r="A2" s="32" t="s">
        <v>120</v>
      </c>
    </row>
    <row r="3" spans="1:13" ht="13.5">
      <c r="A3" s="196" t="s">
        <v>103</v>
      </c>
      <c r="B3" s="196"/>
      <c r="C3" s="33" t="s">
        <v>32</v>
      </c>
      <c r="D3" s="33" t="s">
        <v>116</v>
      </c>
      <c r="E3" s="33" t="s">
        <v>117</v>
      </c>
      <c r="F3" s="33" t="s">
        <v>118</v>
      </c>
      <c r="G3" s="33" t="s">
        <v>137</v>
      </c>
      <c r="H3" s="33" t="s">
        <v>140</v>
      </c>
      <c r="I3" s="33" t="s">
        <v>141</v>
      </c>
      <c r="J3" s="33" t="s">
        <v>142</v>
      </c>
      <c r="K3" s="33" t="s">
        <v>143</v>
      </c>
      <c r="L3" s="33" t="s">
        <v>155</v>
      </c>
      <c r="M3" s="33" t="s">
        <v>156</v>
      </c>
    </row>
    <row r="4" spans="1:13" ht="13.5">
      <c r="A4" s="197" t="s">
        <v>175</v>
      </c>
      <c r="B4" s="197"/>
      <c r="C4" s="23">
        <v>3</v>
      </c>
      <c r="D4" s="23">
        <v>3</v>
      </c>
      <c r="E4" s="23"/>
      <c r="F4" s="23"/>
      <c r="G4" s="23">
        <v>4</v>
      </c>
      <c r="H4" s="23">
        <v>1</v>
      </c>
      <c r="I4" s="23">
        <v>3</v>
      </c>
      <c r="J4" s="23">
        <v>1</v>
      </c>
      <c r="K4" s="23">
        <v>0</v>
      </c>
      <c r="L4" s="23">
        <v>2</v>
      </c>
      <c r="M4" s="23">
        <v>3</v>
      </c>
    </row>
    <row r="5" spans="1:13" ht="13.5">
      <c r="A5" s="197" t="s">
        <v>176</v>
      </c>
      <c r="B5" s="197"/>
      <c r="C5" s="23">
        <v>3</v>
      </c>
      <c r="D5" s="23">
        <v>2</v>
      </c>
      <c r="E5" s="23">
        <v>1</v>
      </c>
      <c r="F5" s="23">
        <v>4</v>
      </c>
      <c r="G5" s="23">
        <v>4</v>
      </c>
      <c r="H5" s="23">
        <v>5</v>
      </c>
      <c r="I5" s="23">
        <v>6</v>
      </c>
      <c r="J5" s="23">
        <v>2</v>
      </c>
      <c r="K5" s="23">
        <v>4</v>
      </c>
      <c r="L5" s="23">
        <v>4</v>
      </c>
      <c r="M5" s="23">
        <v>1</v>
      </c>
    </row>
    <row r="6" spans="1:13" ht="13.5">
      <c r="A6" s="201" t="s">
        <v>177</v>
      </c>
      <c r="B6" s="34" t="s">
        <v>178</v>
      </c>
      <c r="C6" s="23">
        <v>8</v>
      </c>
      <c r="D6" s="23">
        <v>8</v>
      </c>
      <c r="E6" s="23">
        <v>9</v>
      </c>
      <c r="F6" s="23">
        <v>8</v>
      </c>
      <c r="G6" s="23">
        <v>13</v>
      </c>
      <c r="H6" s="23">
        <v>12</v>
      </c>
      <c r="I6" s="23">
        <v>10</v>
      </c>
      <c r="J6" s="23">
        <v>11</v>
      </c>
      <c r="K6" s="23">
        <v>11</v>
      </c>
      <c r="L6" s="23">
        <v>15</v>
      </c>
      <c r="M6" s="23">
        <v>9</v>
      </c>
    </row>
    <row r="7" spans="1:13" ht="13.5">
      <c r="A7" s="199"/>
      <c r="B7" s="34" t="s">
        <v>179</v>
      </c>
      <c r="C7" s="23">
        <v>1</v>
      </c>
      <c r="D7" s="23">
        <v>2</v>
      </c>
      <c r="E7" s="23">
        <v>1</v>
      </c>
      <c r="F7" s="23">
        <v>1</v>
      </c>
      <c r="G7" s="23">
        <v>2</v>
      </c>
      <c r="H7" s="23"/>
      <c r="I7" s="23"/>
      <c r="J7" s="23"/>
      <c r="K7" s="23"/>
      <c r="L7" s="23"/>
      <c r="M7" s="23"/>
    </row>
    <row r="8" spans="1:13" ht="13.5">
      <c r="A8" s="199"/>
      <c r="B8" s="33" t="s">
        <v>60</v>
      </c>
      <c r="C8" s="24"/>
      <c r="D8" s="24"/>
      <c r="E8" s="24">
        <v>3</v>
      </c>
      <c r="F8" s="24"/>
      <c r="G8" s="24"/>
      <c r="H8" s="24"/>
      <c r="I8" s="24"/>
      <c r="J8" s="23"/>
      <c r="K8" s="23"/>
      <c r="L8" s="23"/>
      <c r="M8" s="23"/>
    </row>
    <row r="9" spans="1:13" ht="13.5">
      <c r="A9" s="200"/>
      <c r="B9" s="34" t="s">
        <v>16</v>
      </c>
      <c r="C9" s="23">
        <v>12</v>
      </c>
      <c r="D9" s="23">
        <v>10</v>
      </c>
      <c r="E9" s="23">
        <v>8</v>
      </c>
      <c r="F9" s="23">
        <v>14</v>
      </c>
      <c r="G9" s="23">
        <v>11</v>
      </c>
      <c r="H9" s="23">
        <v>9</v>
      </c>
      <c r="I9" s="23">
        <v>6</v>
      </c>
      <c r="J9" s="23">
        <v>9</v>
      </c>
      <c r="K9" s="23">
        <v>6</v>
      </c>
      <c r="L9" s="23">
        <v>10</v>
      </c>
      <c r="M9" s="23">
        <v>10</v>
      </c>
    </row>
    <row r="10" spans="1:13" ht="13.5">
      <c r="A10" s="197" t="s">
        <v>61</v>
      </c>
      <c r="B10" s="197"/>
      <c r="C10" s="23"/>
      <c r="D10" s="24"/>
      <c r="E10" s="23"/>
      <c r="F10" s="23"/>
      <c r="G10" s="23">
        <v>1</v>
      </c>
      <c r="H10" s="23"/>
      <c r="I10" s="23"/>
      <c r="J10" s="23">
        <v>2</v>
      </c>
      <c r="K10" s="23">
        <v>1</v>
      </c>
      <c r="L10" s="23"/>
      <c r="M10" s="23">
        <v>3</v>
      </c>
    </row>
    <row r="11" spans="1:13" ht="13.5">
      <c r="A11" s="197" t="s">
        <v>62</v>
      </c>
      <c r="B11" s="197"/>
      <c r="C11" s="24">
        <v>1</v>
      </c>
      <c r="D11" s="23"/>
      <c r="E11" s="24"/>
      <c r="F11" s="24"/>
      <c r="G11" s="24"/>
      <c r="H11" s="24">
        <v>1</v>
      </c>
      <c r="I11" s="24"/>
      <c r="J11" s="23"/>
      <c r="K11" s="23"/>
      <c r="L11" s="23">
        <v>1</v>
      </c>
      <c r="M11" s="23">
        <v>1</v>
      </c>
    </row>
    <row r="12" spans="1:13" ht="13.5">
      <c r="A12" s="197" t="s">
        <v>63</v>
      </c>
      <c r="B12" s="197"/>
      <c r="C12" s="24"/>
      <c r="D12" s="24"/>
      <c r="E12" s="24">
        <v>2</v>
      </c>
      <c r="F12" s="24">
        <v>2</v>
      </c>
      <c r="G12" s="24"/>
      <c r="H12" s="24"/>
      <c r="I12" s="24">
        <v>1</v>
      </c>
      <c r="J12" s="23">
        <v>1</v>
      </c>
      <c r="K12" s="23">
        <v>3</v>
      </c>
      <c r="L12" s="23">
        <v>2</v>
      </c>
      <c r="M12" s="23">
        <v>3</v>
      </c>
    </row>
    <row r="13" spans="1:13" ht="13.5">
      <c r="A13" s="197" t="s">
        <v>16</v>
      </c>
      <c r="B13" s="197"/>
      <c r="C13" s="23">
        <v>6</v>
      </c>
      <c r="D13" s="23">
        <v>6</v>
      </c>
      <c r="E13" s="23">
        <v>14</v>
      </c>
      <c r="F13" s="23">
        <v>11</v>
      </c>
      <c r="G13" s="23">
        <v>11</v>
      </c>
      <c r="H13" s="23">
        <v>8</v>
      </c>
      <c r="I13" s="23">
        <v>12</v>
      </c>
      <c r="J13" s="23">
        <v>7</v>
      </c>
      <c r="K13" s="23">
        <v>6</v>
      </c>
      <c r="L13" s="23">
        <v>7</v>
      </c>
      <c r="M13" s="23">
        <v>7</v>
      </c>
    </row>
    <row r="14" spans="1:13" ht="13.5">
      <c r="A14" s="197" t="s">
        <v>8</v>
      </c>
      <c r="B14" s="197"/>
      <c r="C14" s="23">
        <v>34</v>
      </c>
      <c r="D14" s="23">
        <v>31</v>
      </c>
      <c r="E14" s="23">
        <v>38</v>
      </c>
      <c r="F14" s="23">
        <v>40</v>
      </c>
      <c r="G14" s="23">
        <v>46</v>
      </c>
      <c r="H14" s="23">
        <v>36</v>
      </c>
      <c r="I14" s="23">
        <v>38</v>
      </c>
      <c r="J14" s="23">
        <f>SUM(J4:J13)</f>
        <v>33</v>
      </c>
      <c r="K14" s="23">
        <f>SUM(K4:K13)</f>
        <v>31</v>
      </c>
      <c r="L14" s="64">
        <v>41</v>
      </c>
      <c r="M14" s="23">
        <f>SUM(M4:M13)</f>
        <v>37</v>
      </c>
    </row>
    <row r="15" ht="13.5">
      <c r="A15" s="32" t="s">
        <v>147</v>
      </c>
    </row>
    <row r="16" spans="1:6" ht="17.25">
      <c r="A16" s="73"/>
      <c r="B16" s="73"/>
      <c r="C16" s="73"/>
      <c r="D16" s="73"/>
      <c r="E16" s="73"/>
      <c r="F16" s="73"/>
    </row>
    <row r="17" spans="1:13" ht="15.75" customHeight="1">
      <c r="A17" s="32" t="s">
        <v>113</v>
      </c>
      <c r="M17" s="32" t="s">
        <v>114</v>
      </c>
    </row>
    <row r="18" spans="1:16" ht="15.75" customHeight="1">
      <c r="A18" s="196" t="s">
        <v>103</v>
      </c>
      <c r="B18" s="196"/>
      <c r="C18" s="33" t="s">
        <v>3</v>
      </c>
      <c r="D18" s="33" t="s">
        <v>4</v>
      </c>
      <c r="E18" s="33" t="s">
        <v>5</v>
      </c>
      <c r="F18" s="33" t="s">
        <v>6</v>
      </c>
      <c r="G18" s="33" t="s">
        <v>7</v>
      </c>
      <c r="H18" s="33" t="s">
        <v>28</v>
      </c>
      <c r="I18" s="33" t="s">
        <v>29</v>
      </c>
      <c r="J18" s="33" t="s">
        <v>30</v>
      </c>
      <c r="K18" s="33" t="s">
        <v>31</v>
      </c>
      <c r="L18" s="77"/>
      <c r="M18" s="196" t="s">
        <v>103</v>
      </c>
      <c r="N18" s="196"/>
      <c r="O18" s="33" t="s">
        <v>30</v>
      </c>
      <c r="P18" s="33" t="s">
        <v>31</v>
      </c>
    </row>
    <row r="19" spans="1:16" ht="15.75" customHeight="1">
      <c r="A19" s="197" t="s">
        <v>175</v>
      </c>
      <c r="B19" s="197"/>
      <c r="C19" s="23">
        <v>3</v>
      </c>
      <c r="D19" s="23">
        <v>2</v>
      </c>
      <c r="E19" s="23">
        <v>3</v>
      </c>
      <c r="F19" s="24" t="s">
        <v>106</v>
      </c>
      <c r="G19" s="24" t="s">
        <v>106</v>
      </c>
      <c r="H19" s="24" t="s">
        <v>106</v>
      </c>
      <c r="I19" s="23">
        <v>1</v>
      </c>
      <c r="J19" s="24" t="s">
        <v>106</v>
      </c>
      <c r="K19" s="23">
        <v>3</v>
      </c>
      <c r="L19" s="4"/>
      <c r="M19" s="197" t="s">
        <v>175</v>
      </c>
      <c r="N19" s="197"/>
      <c r="O19" s="24" t="s">
        <v>106</v>
      </c>
      <c r="P19" s="24" t="s">
        <v>106</v>
      </c>
    </row>
    <row r="20" spans="1:16" ht="15.75" customHeight="1">
      <c r="A20" s="197" t="s">
        <v>176</v>
      </c>
      <c r="B20" s="197"/>
      <c r="C20" s="23">
        <v>1</v>
      </c>
      <c r="D20" s="23">
        <v>7</v>
      </c>
      <c r="E20" s="23">
        <v>1</v>
      </c>
      <c r="F20" s="23">
        <v>3</v>
      </c>
      <c r="G20" s="23">
        <v>1</v>
      </c>
      <c r="H20" s="23">
        <v>5</v>
      </c>
      <c r="I20" s="23">
        <v>8</v>
      </c>
      <c r="J20" s="24">
        <v>3</v>
      </c>
      <c r="K20" s="23">
        <v>3</v>
      </c>
      <c r="L20" s="4"/>
      <c r="M20" s="197" t="s">
        <v>176</v>
      </c>
      <c r="N20" s="197"/>
      <c r="O20" s="24" t="s">
        <v>106</v>
      </c>
      <c r="P20" s="23">
        <v>2</v>
      </c>
    </row>
    <row r="21" spans="1:16" ht="15.75" customHeight="1">
      <c r="A21" s="201" t="s">
        <v>177</v>
      </c>
      <c r="B21" s="34" t="s">
        <v>178</v>
      </c>
      <c r="C21" s="23">
        <v>8</v>
      </c>
      <c r="D21" s="23">
        <v>4</v>
      </c>
      <c r="E21" s="23">
        <v>6</v>
      </c>
      <c r="F21" s="23">
        <v>5</v>
      </c>
      <c r="G21" s="23">
        <v>11</v>
      </c>
      <c r="H21" s="23">
        <v>14</v>
      </c>
      <c r="I21" s="23">
        <v>8</v>
      </c>
      <c r="J21" s="24">
        <v>8</v>
      </c>
      <c r="K21" s="23">
        <v>11</v>
      </c>
      <c r="L21" s="4"/>
      <c r="M21" s="201" t="s">
        <v>177</v>
      </c>
      <c r="N21" s="34" t="s">
        <v>178</v>
      </c>
      <c r="O21" s="24">
        <v>1</v>
      </c>
      <c r="P21" s="24" t="s">
        <v>106</v>
      </c>
    </row>
    <row r="22" spans="1:16" ht="15.75" customHeight="1">
      <c r="A22" s="199"/>
      <c r="B22" s="34" t="s">
        <v>179</v>
      </c>
      <c r="C22" s="23">
        <v>1</v>
      </c>
      <c r="D22" s="23">
        <v>2</v>
      </c>
      <c r="E22" s="24" t="s">
        <v>106</v>
      </c>
      <c r="F22" s="24" t="s">
        <v>106</v>
      </c>
      <c r="G22" s="24" t="s">
        <v>106</v>
      </c>
      <c r="H22" s="24" t="s">
        <v>106</v>
      </c>
      <c r="I22" s="24" t="s">
        <v>109</v>
      </c>
      <c r="J22" s="24">
        <v>1</v>
      </c>
      <c r="K22" s="24" t="s">
        <v>106</v>
      </c>
      <c r="L22" s="43"/>
      <c r="M22" s="199"/>
      <c r="N22" s="34" t="s">
        <v>179</v>
      </c>
      <c r="O22" s="24" t="s">
        <v>106</v>
      </c>
      <c r="P22" s="24" t="s">
        <v>106</v>
      </c>
    </row>
    <row r="23" spans="1:16" ht="15.75" customHeight="1">
      <c r="A23" s="199"/>
      <c r="B23" s="33" t="s">
        <v>60</v>
      </c>
      <c r="C23" s="24" t="s">
        <v>106</v>
      </c>
      <c r="D23" s="24" t="s">
        <v>106</v>
      </c>
      <c r="E23" s="24" t="s">
        <v>106</v>
      </c>
      <c r="F23" s="24" t="s">
        <v>106</v>
      </c>
      <c r="G23" s="24" t="s">
        <v>106</v>
      </c>
      <c r="H23" s="24" t="s">
        <v>106</v>
      </c>
      <c r="I23" s="24" t="s">
        <v>109</v>
      </c>
      <c r="J23" s="24" t="s">
        <v>106</v>
      </c>
      <c r="K23" s="24" t="s">
        <v>106</v>
      </c>
      <c r="L23" s="43"/>
      <c r="M23" s="199"/>
      <c r="N23" s="33" t="s">
        <v>60</v>
      </c>
      <c r="O23" s="24" t="s">
        <v>106</v>
      </c>
      <c r="P23" s="24" t="s">
        <v>106</v>
      </c>
    </row>
    <row r="24" spans="1:16" ht="15.75" customHeight="1">
      <c r="A24" s="200"/>
      <c r="B24" s="34" t="s">
        <v>16</v>
      </c>
      <c r="C24" s="23">
        <v>15</v>
      </c>
      <c r="D24" s="23">
        <v>12</v>
      </c>
      <c r="E24" s="23">
        <v>13</v>
      </c>
      <c r="F24" s="23">
        <v>5</v>
      </c>
      <c r="G24" s="23">
        <v>14</v>
      </c>
      <c r="H24" s="23">
        <v>9</v>
      </c>
      <c r="I24" s="23">
        <v>14</v>
      </c>
      <c r="J24" s="24">
        <v>6</v>
      </c>
      <c r="K24" s="23">
        <v>15</v>
      </c>
      <c r="L24" s="4"/>
      <c r="M24" s="200"/>
      <c r="N24" s="34" t="s">
        <v>16</v>
      </c>
      <c r="O24" s="24">
        <v>3</v>
      </c>
      <c r="P24" s="23">
        <v>2</v>
      </c>
    </row>
    <row r="25" spans="1:16" ht="15.75" customHeight="1">
      <c r="A25" s="197" t="s">
        <v>61</v>
      </c>
      <c r="B25" s="197"/>
      <c r="C25" s="23">
        <v>1</v>
      </c>
      <c r="D25" s="24" t="s">
        <v>106</v>
      </c>
      <c r="E25" s="24" t="s">
        <v>106</v>
      </c>
      <c r="F25" s="23">
        <v>3</v>
      </c>
      <c r="G25" s="23">
        <v>1</v>
      </c>
      <c r="H25" s="23">
        <v>1</v>
      </c>
      <c r="I25" s="24" t="s">
        <v>109</v>
      </c>
      <c r="J25" s="24">
        <v>2</v>
      </c>
      <c r="K25" s="23">
        <v>1</v>
      </c>
      <c r="L25" s="4"/>
      <c r="M25" s="197" t="s">
        <v>61</v>
      </c>
      <c r="N25" s="197"/>
      <c r="O25" s="24">
        <v>1</v>
      </c>
      <c r="P25" s="24" t="s">
        <v>106</v>
      </c>
    </row>
    <row r="26" spans="1:16" ht="15.75" customHeight="1">
      <c r="A26" s="197" t="s">
        <v>62</v>
      </c>
      <c r="B26" s="197"/>
      <c r="C26" s="24" t="s">
        <v>106</v>
      </c>
      <c r="D26" s="23">
        <v>1</v>
      </c>
      <c r="E26" s="24" t="s">
        <v>106</v>
      </c>
      <c r="F26" s="24" t="s">
        <v>106</v>
      </c>
      <c r="G26" s="24" t="s">
        <v>106</v>
      </c>
      <c r="H26" s="23">
        <v>1</v>
      </c>
      <c r="I26" s="23">
        <v>1</v>
      </c>
      <c r="J26" s="24">
        <v>1</v>
      </c>
      <c r="K26" s="23">
        <v>1</v>
      </c>
      <c r="L26" s="4"/>
      <c r="M26" s="197" t="s">
        <v>62</v>
      </c>
      <c r="N26" s="197"/>
      <c r="O26" s="24" t="s">
        <v>106</v>
      </c>
      <c r="P26" s="24" t="s">
        <v>106</v>
      </c>
    </row>
    <row r="27" spans="1:16" ht="15.75" customHeight="1">
      <c r="A27" s="197" t="s">
        <v>63</v>
      </c>
      <c r="B27" s="197"/>
      <c r="C27" s="24" t="s">
        <v>106</v>
      </c>
      <c r="D27" s="24" t="s">
        <v>106</v>
      </c>
      <c r="E27" s="23">
        <v>1</v>
      </c>
      <c r="F27" s="24" t="s">
        <v>106</v>
      </c>
      <c r="G27" s="24" t="s">
        <v>106</v>
      </c>
      <c r="H27" s="24" t="s">
        <v>106</v>
      </c>
      <c r="I27" s="24" t="s">
        <v>109</v>
      </c>
      <c r="J27" s="24">
        <v>2</v>
      </c>
      <c r="K27" s="23">
        <v>1</v>
      </c>
      <c r="L27" s="4"/>
      <c r="M27" s="197" t="s">
        <v>63</v>
      </c>
      <c r="N27" s="197"/>
      <c r="O27" s="24" t="s">
        <v>106</v>
      </c>
      <c r="P27" s="24" t="s">
        <v>106</v>
      </c>
    </row>
    <row r="28" spans="1:16" ht="15.75" customHeight="1">
      <c r="A28" s="197" t="s">
        <v>16</v>
      </c>
      <c r="B28" s="197"/>
      <c r="C28" s="23">
        <v>3</v>
      </c>
      <c r="D28" s="23">
        <v>5</v>
      </c>
      <c r="E28" s="23">
        <v>4</v>
      </c>
      <c r="F28" s="23">
        <v>6</v>
      </c>
      <c r="G28" s="23">
        <v>3</v>
      </c>
      <c r="H28" s="23">
        <v>5</v>
      </c>
      <c r="I28" s="23">
        <v>7</v>
      </c>
      <c r="J28" s="24">
        <v>13</v>
      </c>
      <c r="K28" s="23">
        <v>9</v>
      </c>
      <c r="L28" s="4"/>
      <c r="M28" s="197" t="s">
        <v>16</v>
      </c>
      <c r="N28" s="197"/>
      <c r="O28" s="24">
        <v>1</v>
      </c>
      <c r="P28" s="23">
        <v>1</v>
      </c>
    </row>
    <row r="29" spans="1:16" ht="15.75" customHeight="1">
      <c r="A29" s="197" t="s">
        <v>8</v>
      </c>
      <c r="B29" s="197"/>
      <c r="C29" s="23">
        <v>32</v>
      </c>
      <c r="D29" s="23">
        <v>33</v>
      </c>
      <c r="E29" s="23">
        <v>28</v>
      </c>
      <c r="F29" s="23">
        <v>22</v>
      </c>
      <c r="G29" s="23">
        <v>30</v>
      </c>
      <c r="H29" s="23">
        <f>SUM(H19:H28)</f>
        <v>35</v>
      </c>
      <c r="I29" s="23">
        <v>39</v>
      </c>
      <c r="J29" s="24">
        <v>36</v>
      </c>
      <c r="K29" s="23">
        <v>44</v>
      </c>
      <c r="L29" s="4"/>
      <c r="M29" s="197" t="s">
        <v>8</v>
      </c>
      <c r="N29" s="197"/>
      <c r="O29" s="24">
        <v>6</v>
      </c>
      <c r="P29" s="23">
        <v>5</v>
      </c>
    </row>
    <row r="30" spans="1:13" ht="15.75" customHeight="1">
      <c r="A30" s="32" t="s">
        <v>33</v>
      </c>
      <c r="M30" s="32" t="s">
        <v>33</v>
      </c>
    </row>
    <row r="31" spans="1:17" ht="15.75" customHeight="1">
      <c r="A31" s="73"/>
      <c r="B31" s="73"/>
      <c r="C31" s="73"/>
      <c r="D31" s="73"/>
      <c r="E31" s="73"/>
      <c r="N31" s="73"/>
      <c r="O31" s="73"/>
      <c r="P31" s="73"/>
      <c r="Q31" s="7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4" s="73" customFormat="1" ht="17.25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3.5" customHeight="1"/>
    <row r="61" s="73" customFormat="1" ht="17.25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</sheetData>
  <sheetProtection/>
  <mergeCells count="27">
    <mergeCell ref="A3:B3"/>
    <mergeCell ref="A4:B4"/>
    <mergeCell ref="A5:B5"/>
    <mergeCell ref="A6:A9"/>
    <mergeCell ref="A10:B10"/>
    <mergeCell ref="A11:B11"/>
    <mergeCell ref="A12:B12"/>
    <mergeCell ref="A13:B13"/>
    <mergeCell ref="A14:B14"/>
    <mergeCell ref="A18:B18"/>
    <mergeCell ref="M18:N18"/>
    <mergeCell ref="A19:B19"/>
    <mergeCell ref="M19:N19"/>
    <mergeCell ref="A20:B20"/>
    <mergeCell ref="M20:N20"/>
    <mergeCell ref="A21:A24"/>
    <mergeCell ref="M21:M24"/>
    <mergeCell ref="A25:B25"/>
    <mergeCell ref="M25:N25"/>
    <mergeCell ref="A26:B26"/>
    <mergeCell ref="M26:N26"/>
    <mergeCell ref="A27:B27"/>
    <mergeCell ref="M27:N27"/>
    <mergeCell ref="A28:B28"/>
    <mergeCell ref="M28:N28"/>
    <mergeCell ref="A29:B29"/>
    <mergeCell ref="M29:N29"/>
  </mergeCells>
  <printOptions/>
  <pageMargins left="0.92" right="0.787" top="0.984" bottom="0.984" header="0.512" footer="0.512"/>
  <pageSetup horizontalDpi="600" verticalDpi="600" orientation="landscape" paperSize="9" scale="73" r:id="rId1"/>
  <rowBreaks count="2" manualBreakCount="2">
    <brk id="45" max="1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32" customWidth="1"/>
    <col min="3" max="16" width="9.125" style="32" customWidth="1"/>
    <col min="17" max="16384" width="9.00390625" style="32" customWidth="1"/>
  </cols>
  <sheetData>
    <row r="1" s="73" customFormat="1" ht="17.25">
      <c r="A1" s="73" t="s">
        <v>169</v>
      </c>
    </row>
    <row r="2" spans="1:8" s="73" customFormat="1" ht="17.25">
      <c r="A2" s="32" t="s">
        <v>120</v>
      </c>
      <c r="B2" s="32"/>
      <c r="C2" s="32"/>
      <c r="D2" s="32"/>
      <c r="E2" s="32"/>
      <c r="F2" s="32"/>
      <c r="G2" s="32"/>
      <c r="H2" s="32"/>
    </row>
    <row r="3" spans="1:13" s="73" customFormat="1" ht="17.25">
      <c r="A3" s="196" t="s">
        <v>103</v>
      </c>
      <c r="B3" s="196"/>
      <c r="C3" s="30" t="s">
        <v>32</v>
      </c>
      <c r="D3" s="30" t="s">
        <v>116</v>
      </c>
      <c r="E3" s="30" t="s">
        <v>117</v>
      </c>
      <c r="F3" s="30" t="s">
        <v>118</v>
      </c>
      <c r="G3" s="30" t="s">
        <v>137</v>
      </c>
      <c r="H3" s="30" t="s">
        <v>140</v>
      </c>
      <c r="I3" s="30" t="s">
        <v>141</v>
      </c>
      <c r="J3" s="30" t="s">
        <v>142</v>
      </c>
      <c r="K3" s="30" t="s">
        <v>143</v>
      </c>
      <c r="L3" s="30" t="s">
        <v>155</v>
      </c>
      <c r="M3" s="30" t="s">
        <v>164</v>
      </c>
    </row>
    <row r="4" spans="1:13" s="73" customFormat="1" ht="17.25">
      <c r="A4" s="197" t="s">
        <v>64</v>
      </c>
      <c r="B4" s="197"/>
      <c r="C4" s="23">
        <v>75</v>
      </c>
      <c r="D4" s="23">
        <v>82</v>
      </c>
      <c r="E4" s="23">
        <v>73</v>
      </c>
      <c r="F4" s="23">
        <v>64</v>
      </c>
      <c r="G4" s="23">
        <v>48</v>
      </c>
      <c r="H4" s="23">
        <v>76</v>
      </c>
      <c r="I4" s="23">
        <v>59</v>
      </c>
      <c r="J4" s="64">
        <v>57</v>
      </c>
      <c r="K4" s="64">
        <v>48</v>
      </c>
      <c r="L4" s="23">
        <v>43</v>
      </c>
      <c r="M4" s="23">
        <v>45</v>
      </c>
    </row>
    <row r="5" spans="1:13" s="73" customFormat="1" ht="17.25">
      <c r="A5" s="197" t="s">
        <v>65</v>
      </c>
      <c r="B5" s="197"/>
      <c r="C5" s="24"/>
      <c r="D5" s="24">
        <v>1</v>
      </c>
      <c r="E5" s="24">
        <v>5</v>
      </c>
      <c r="F5" s="24">
        <v>2</v>
      </c>
      <c r="G5" s="24">
        <v>2</v>
      </c>
      <c r="H5" s="23">
        <v>1</v>
      </c>
      <c r="I5" s="23">
        <v>2</v>
      </c>
      <c r="J5" s="64">
        <v>4</v>
      </c>
      <c r="K5" s="64">
        <v>0</v>
      </c>
      <c r="L5" s="23">
        <v>0</v>
      </c>
      <c r="M5" s="23">
        <v>1</v>
      </c>
    </row>
    <row r="6" spans="1:13" s="73" customFormat="1" ht="17.25">
      <c r="A6" s="198" t="s">
        <v>68</v>
      </c>
      <c r="B6" s="31" t="s">
        <v>66</v>
      </c>
      <c r="C6" s="23">
        <v>9</v>
      </c>
      <c r="D6" s="23">
        <v>12</v>
      </c>
      <c r="E6" s="23">
        <v>10</v>
      </c>
      <c r="F6" s="23">
        <v>8</v>
      </c>
      <c r="G6" s="23">
        <v>4</v>
      </c>
      <c r="H6" s="23">
        <v>10</v>
      </c>
      <c r="I6" s="23">
        <v>10</v>
      </c>
      <c r="J6" s="64">
        <v>9</v>
      </c>
      <c r="K6" s="64">
        <v>6</v>
      </c>
      <c r="L6" s="23">
        <v>7</v>
      </c>
      <c r="M6" s="23">
        <v>6</v>
      </c>
    </row>
    <row r="7" spans="1:13" s="73" customFormat="1" ht="17.25">
      <c r="A7" s="198"/>
      <c r="B7" s="31" t="s">
        <v>67</v>
      </c>
      <c r="C7" s="23">
        <v>12</v>
      </c>
      <c r="D7" s="23">
        <v>6</v>
      </c>
      <c r="E7" s="23">
        <v>12</v>
      </c>
      <c r="F7" s="23">
        <v>10</v>
      </c>
      <c r="G7" s="23">
        <v>8</v>
      </c>
      <c r="H7" s="23">
        <v>6</v>
      </c>
      <c r="I7" s="23">
        <v>11</v>
      </c>
      <c r="J7" s="64">
        <v>7</v>
      </c>
      <c r="K7" s="64">
        <v>9</v>
      </c>
      <c r="L7" s="23">
        <v>7</v>
      </c>
      <c r="M7" s="23">
        <v>9</v>
      </c>
    </row>
    <row r="8" spans="1:13" s="73" customFormat="1" ht="17.25">
      <c r="A8" s="198"/>
      <c r="B8" s="31" t="s">
        <v>16</v>
      </c>
      <c r="C8" s="23">
        <v>16</v>
      </c>
      <c r="D8" s="23">
        <v>21</v>
      </c>
      <c r="E8" s="23">
        <v>22</v>
      </c>
      <c r="F8" s="23">
        <v>13</v>
      </c>
      <c r="G8" s="23">
        <v>10</v>
      </c>
      <c r="H8" s="23">
        <v>16</v>
      </c>
      <c r="I8" s="23">
        <v>15</v>
      </c>
      <c r="J8" s="64">
        <v>10</v>
      </c>
      <c r="K8" s="64">
        <v>16</v>
      </c>
      <c r="L8" s="23">
        <v>9</v>
      </c>
      <c r="M8" s="23">
        <v>12</v>
      </c>
    </row>
    <row r="9" spans="1:13" s="73" customFormat="1" ht="17.25">
      <c r="A9" s="197" t="s">
        <v>134</v>
      </c>
      <c r="B9" s="197"/>
      <c r="C9" s="23">
        <v>3</v>
      </c>
      <c r="D9" s="24"/>
      <c r="E9" s="23"/>
      <c r="F9" s="23">
        <v>1</v>
      </c>
      <c r="G9" s="23"/>
      <c r="H9" s="23">
        <v>3</v>
      </c>
      <c r="I9" s="23">
        <v>1</v>
      </c>
      <c r="J9" s="64">
        <v>3</v>
      </c>
      <c r="K9" s="64">
        <v>0</v>
      </c>
      <c r="L9" s="23">
        <v>0</v>
      </c>
      <c r="M9" s="23"/>
    </row>
    <row r="10" spans="1:13" s="73" customFormat="1" ht="17.25">
      <c r="A10" s="197" t="s">
        <v>38</v>
      </c>
      <c r="B10" s="197"/>
      <c r="C10" s="23">
        <v>3</v>
      </c>
      <c r="D10" s="24">
        <v>2</v>
      </c>
      <c r="E10" s="23"/>
      <c r="F10" s="23"/>
      <c r="G10" s="23"/>
      <c r="H10" s="23">
        <v>1</v>
      </c>
      <c r="I10" s="23">
        <v>1</v>
      </c>
      <c r="J10" s="64"/>
      <c r="K10" s="64">
        <v>0</v>
      </c>
      <c r="L10" s="23">
        <v>1</v>
      </c>
      <c r="M10" s="23">
        <v>1</v>
      </c>
    </row>
    <row r="11" spans="1:13" s="73" customFormat="1" ht="17.25">
      <c r="A11" s="197" t="s">
        <v>8</v>
      </c>
      <c r="B11" s="197"/>
      <c r="C11" s="23">
        <v>118</v>
      </c>
      <c r="D11" s="23">
        <v>124</v>
      </c>
      <c r="E11" s="23">
        <v>122</v>
      </c>
      <c r="F11" s="23">
        <v>98</v>
      </c>
      <c r="G11" s="23">
        <v>72</v>
      </c>
      <c r="H11" s="23">
        <f>SUM(H4:H10)</f>
        <v>113</v>
      </c>
      <c r="I11" s="23">
        <v>99</v>
      </c>
      <c r="J11" s="64">
        <f>SUM(J4:J10)</f>
        <v>90</v>
      </c>
      <c r="K11" s="64">
        <f>SUM(K4:K10)</f>
        <v>79</v>
      </c>
      <c r="L11" s="23">
        <v>67</v>
      </c>
      <c r="M11" s="23">
        <f>SUM(M4:M10)</f>
        <v>74</v>
      </c>
    </row>
    <row r="12" spans="1:10" s="73" customFormat="1" ht="17.25">
      <c r="A12" s="32" t="s">
        <v>144</v>
      </c>
      <c r="B12" s="32"/>
      <c r="E12" s="32" t="s">
        <v>135</v>
      </c>
      <c r="F12" s="32"/>
      <c r="G12" s="32"/>
      <c r="H12" s="32"/>
      <c r="I12" s="32"/>
      <c r="J12" s="32"/>
    </row>
    <row r="13" s="73" customFormat="1" ht="6" customHeight="1"/>
    <row r="14" ht="13.5">
      <c r="A14" s="32" t="s">
        <v>113</v>
      </c>
    </row>
    <row r="15" spans="1:11" ht="18" customHeight="1">
      <c r="A15" s="196" t="s">
        <v>103</v>
      </c>
      <c r="B15" s="196"/>
      <c r="C15" s="30" t="s">
        <v>3</v>
      </c>
      <c r="D15" s="30" t="s">
        <v>4</v>
      </c>
      <c r="E15" s="23" t="s">
        <v>5</v>
      </c>
      <c r="F15" s="23" t="s">
        <v>6</v>
      </c>
      <c r="G15" s="23" t="s">
        <v>7</v>
      </c>
      <c r="H15" s="23" t="s">
        <v>28</v>
      </c>
      <c r="I15" s="23" t="s">
        <v>29</v>
      </c>
      <c r="J15" s="23" t="s">
        <v>30</v>
      </c>
      <c r="K15" s="23" t="s">
        <v>31</v>
      </c>
    </row>
    <row r="16" spans="1:11" ht="18" customHeight="1">
      <c r="A16" s="197" t="s">
        <v>64</v>
      </c>
      <c r="B16" s="197"/>
      <c r="C16" s="23">
        <v>40</v>
      </c>
      <c r="D16" s="23">
        <v>29</v>
      </c>
      <c r="E16" s="23">
        <v>30</v>
      </c>
      <c r="F16" s="23">
        <v>32</v>
      </c>
      <c r="G16" s="23">
        <v>30</v>
      </c>
      <c r="H16" s="23">
        <v>49</v>
      </c>
      <c r="I16" s="23">
        <v>47</v>
      </c>
      <c r="J16" s="23">
        <v>39</v>
      </c>
      <c r="K16" s="23">
        <v>49</v>
      </c>
    </row>
    <row r="17" spans="1:11" ht="18" customHeight="1">
      <c r="A17" s="197" t="s">
        <v>65</v>
      </c>
      <c r="B17" s="197"/>
      <c r="C17" s="24" t="s">
        <v>106</v>
      </c>
      <c r="D17" s="24" t="s">
        <v>106</v>
      </c>
      <c r="E17" s="24" t="s">
        <v>106</v>
      </c>
      <c r="F17" s="23">
        <v>2</v>
      </c>
      <c r="G17" s="23">
        <v>2</v>
      </c>
      <c r="H17" s="23">
        <v>2</v>
      </c>
      <c r="I17" s="23"/>
      <c r="J17" s="23">
        <v>1</v>
      </c>
      <c r="K17" s="23">
        <v>4</v>
      </c>
    </row>
    <row r="18" spans="1:11" ht="18" customHeight="1">
      <c r="A18" s="198" t="s">
        <v>68</v>
      </c>
      <c r="B18" s="31" t="s">
        <v>66</v>
      </c>
      <c r="C18" s="23">
        <v>1</v>
      </c>
      <c r="D18" s="23">
        <v>1</v>
      </c>
      <c r="E18" s="23">
        <v>6</v>
      </c>
      <c r="F18" s="23">
        <v>6</v>
      </c>
      <c r="G18" s="23">
        <v>5</v>
      </c>
      <c r="H18" s="23">
        <v>2</v>
      </c>
      <c r="I18" s="23">
        <v>8</v>
      </c>
      <c r="J18" s="23">
        <v>9</v>
      </c>
      <c r="K18" s="23">
        <v>8</v>
      </c>
    </row>
    <row r="19" spans="1:11" ht="18" customHeight="1">
      <c r="A19" s="198"/>
      <c r="B19" s="31" t="s">
        <v>67</v>
      </c>
      <c r="C19" s="23">
        <v>7</v>
      </c>
      <c r="D19" s="23">
        <v>7</v>
      </c>
      <c r="E19" s="23">
        <v>5</v>
      </c>
      <c r="F19" s="23">
        <v>5</v>
      </c>
      <c r="G19" s="23">
        <v>11</v>
      </c>
      <c r="H19" s="23">
        <v>6</v>
      </c>
      <c r="I19" s="23">
        <v>10</v>
      </c>
      <c r="J19" s="23">
        <v>9</v>
      </c>
      <c r="K19" s="23">
        <v>11</v>
      </c>
    </row>
    <row r="20" spans="1:11" ht="18" customHeight="1">
      <c r="A20" s="198"/>
      <c r="B20" s="31" t="s">
        <v>16</v>
      </c>
      <c r="C20" s="23">
        <v>10</v>
      </c>
      <c r="D20" s="23">
        <v>5</v>
      </c>
      <c r="E20" s="23">
        <v>9</v>
      </c>
      <c r="F20" s="23">
        <v>13</v>
      </c>
      <c r="G20" s="23">
        <v>18</v>
      </c>
      <c r="H20" s="23">
        <v>23</v>
      </c>
      <c r="I20" s="23">
        <v>18</v>
      </c>
      <c r="J20" s="23">
        <v>15</v>
      </c>
      <c r="K20" s="23">
        <v>20</v>
      </c>
    </row>
    <row r="21" spans="1:11" ht="18" customHeight="1">
      <c r="A21" s="197" t="s">
        <v>69</v>
      </c>
      <c r="B21" s="197"/>
      <c r="C21" s="23">
        <v>1</v>
      </c>
      <c r="D21" s="24" t="s">
        <v>106</v>
      </c>
      <c r="E21" s="23">
        <v>2</v>
      </c>
      <c r="F21" s="23">
        <v>1</v>
      </c>
      <c r="G21" s="24" t="s">
        <v>106</v>
      </c>
      <c r="H21" s="24" t="s">
        <v>106</v>
      </c>
      <c r="I21" s="23" t="s">
        <v>109</v>
      </c>
      <c r="J21" s="23">
        <v>1</v>
      </c>
      <c r="K21" s="23">
        <v>1</v>
      </c>
    </row>
    <row r="22" spans="1:11" ht="18" customHeight="1">
      <c r="A22" s="197" t="s">
        <v>38</v>
      </c>
      <c r="B22" s="197"/>
      <c r="C22" s="23">
        <v>1</v>
      </c>
      <c r="D22" s="24" t="s">
        <v>106</v>
      </c>
      <c r="E22" s="24" t="s">
        <v>106</v>
      </c>
      <c r="F22" s="24" t="s">
        <v>106</v>
      </c>
      <c r="G22" s="23">
        <v>2</v>
      </c>
      <c r="H22" s="23">
        <v>2</v>
      </c>
      <c r="I22" s="23">
        <v>1</v>
      </c>
      <c r="J22" s="23">
        <v>1</v>
      </c>
      <c r="K22" s="23">
        <v>3</v>
      </c>
    </row>
    <row r="23" spans="1:11" ht="18" customHeight="1">
      <c r="A23" s="197" t="s">
        <v>8</v>
      </c>
      <c r="B23" s="197"/>
      <c r="C23" s="23">
        <v>60</v>
      </c>
      <c r="D23" s="23">
        <v>42</v>
      </c>
      <c r="E23" s="23">
        <v>52</v>
      </c>
      <c r="F23" s="23">
        <v>59</v>
      </c>
      <c r="G23" s="23">
        <v>68</v>
      </c>
      <c r="H23" s="23">
        <f>SUM(H16:H22)</f>
        <v>84</v>
      </c>
      <c r="I23" s="23">
        <v>86</v>
      </c>
      <c r="J23" s="23">
        <v>75</v>
      </c>
      <c r="K23" s="23">
        <v>96</v>
      </c>
    </row>
    <row r="24" ht="18" customHeight="1">
      <c r="A24" s="32" t="s">
        <v>33</v>
      </c>
    </row>
    <row r="25" s="73" customFormat="1" ht="17.25" customHeight="1"/>
    <row r="26" ht="18" customHeight="1">
      <c r="A26" s="32" t="s">
        <v>114</v>
      </c>
    </row>
    <row r="27" spans="1:4" ht="18" customHeight="1">
      <c r="A27" s="196" t="s">
        <v>103</v>
      </c>
      <c r="B27" s="196"/>
      <c r="C27" s="23" t="s">
        <v>30</v>
      </c>
      <c r="D27" s="23" t="s">
        <v>31</v>
      </c>
    </row>
    <row r="28" spans="1:4" ht="18" customHeight="1">
      <c r="A28" s="197" t="s">
        <v>64</v>
      </c>
      <c r="B28" s="197"/>
      <c r="C28" s="23">
        <v>22</v>
      </c>
      <c r="D28" s="23">
        <v>13</v>
      </c>
    </row>
    <row r="29" spans="1:4" ht="18" customHeight="1">
      <c r="A29" s="197" t="s">
        <v>65</v>
      </c>
      <c r="B29" s="197"/>
      <c r="C29" s="23" t="s">
        <v>109</v>
      </c>
      <c r="D29" s="23" t="s">
        <v>109</v>
      </c>
    </row>
    <row r="30" spans="1:4" ht="18" customHeight="1">
      <c r="A30" s="198" t="s">
        <v>68</v>
      </c>
      <c r="B30" s="31" t="s">
        <v>66</v>
      </c>
      <c r="C30" s="23">
        <v>1</v>
      </c>
      <c r="D30" s="23">
        <v>1</v>
      </c>
    </row>
    <row r="31" spans="1:4" ht="18" customHeight="1">
      <c r="A31" s="198"/>
      <c r="B31" s="31" t="s">
        <v>67</v>
      </c>
      <c r="C31" s="23" t="s">
        <v>109</v>
      </c>
      <c r="D31" s="23" t="s">
        <v>109</v>
      </c>
    </row>
    <row r="32" spans="1:4" ht="18" customHeight="1">
      <c r="A32" s="198"/>
      <c r="B32" s="31" t="s">
        <v>16</v>
      </c>
      <c r="C32" s="23">
        <v>3</v>
      </c>
      <c r="D32" s="23">
        <v>4</v>
      </c>
    </row>
    <row r="33" spans="1:4" ht="18" customHeight="1">
      <c r="A33" s="197" t="s">
        <v>69</v>
      </c>
      <c r="B33" s="197"/>
      <c r="C33" s="23" t="s">
        <v>109</v>
      </c>
      <c r="D33" s="23" t="s">
        <v>109</v>
      </c>
    </row>
    <row r="34" spans="1:4" ht="18" customHeight="1">
      <c r="A34" s="197" t="s">
        <v>38</v>
      </c>
      <c r="B34" s="197"/>
      <c r="C34" s="23" t="s">
        <v>109</v>
      </c>
      <c r="D34" s="23" t="s">
        <v>109</v>
      </c>
    </row>
    <row r="35" spans="1:4" ht="15" customHeight="1">
      <c r="A35" s="197" t="s">
        <v>8</v>
      </c>
      <c r="B35" s="197"/>
      <c r="C35" s="23">
        <v>26</v>
      </c>
      <c r="D35" s="23">
        <v>18</v>
      </c>
    </row>
    <row r="36" ht="13.5">
      <c r="A36" s="32" t="s">
        <v>33</v>
      </c>
    </row>
    <row r="38" spans="5:6" ht="17.25">
      <c r="E38" s="73"/>
      <c r="F38" s="73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21">
    <mergeCell ref="A33:B33"/>
    <mergeCell ref="A34:B34"/>
    <mergeCell ref="A35:B35"/>
    <mergeCell ref="A22:B22"/>
    <mergeCell ref="A23:B23"/>
    <mergeCell ref="A27:B27"/>
    <mergeCell ref="A28:B28"/>
    <mergeCell ref="A29:B29"/>
    <mergeCell ref="A30:A32"/>
    <mergeCell ref="A11:B11"/>
    <mergeCell ref="A15:B15"/>
    <mergeCell ref="A16:B16"/>
    <mergeCell ref="A17:B17"/>
    <mergeCell ref="A18:A20"/>
    <mergeCell ref="A21:B21"/>
    <mergeCell ref="A3:B3"/>
    <mergeCell ref="A4:B4"/>
    <mergeCell ref="A5:B5"/>
    <mergeCell ref="A6:A8"/>
    <mergeCell ref="A9:B9"/>
    <mergeCell ref="A10:B10"/>
  </mergeCells>
  <printOptions/>
  <pageMargins left="0.6692913385826772" right="0.3937007874015748" top="0.5905511811023623" bottom="0.5905511811023623" header="0.5118110236220472" footer="0.5118110236220472"/>
  <pageSetup horizontalDpi="600" verticalDpi="600" orientation="landscape" paperSize="9" scale="90" r:id="rId1"/>
  <rowBreaks count="1" manualBreakCount="1">
    <brk id="3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2" customWidth="1"/>
    <col min="2" max="4" width="9.00390625" style="32" customWidth="1"/>
    <col min="5" max="5" width="9.125" style="32" customWidth="1"/>
    <col min="6" max="9" width="9.00390625" style="32" customWidth="1"/>
    <col min="10" max="10" width="9.125" style="32" customWidth="1"/>
    <col min="11" max="13" width="9.50390625" style="32" customWidth="1"/>
    <col min="14" max="15" width="9.00390625" style="32" customWidth="1"/>
    <col min="16" max="16" width="9.125" style="32" customWidth="1"/>
    <col min="17" max="16384" width="9.00390625" style="32" customWidth="1"/>
  </cols>
  <sheetData>
    <row r="1" spans="1:11" ht="18.75">
      <c r="A1" s="78" t="s">
        <v>172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ht="13.5" customHeight="1">
      <c r="A2" s="32" t="s">
        <v>120</v>
      </c>
      <c r="H2" s="78"/>
      <c r="I2" s="78"/>
      <c r="J2" s="78"/>
      <c r="L2" s="32" t="s">
        <v>34</v>
      </c>
    </row>
    <row r="3" spans="1:12" ht="13.5" customHeight="1">
      <c r="A3" s="79" t="s">
        <v>0</v>
      </c>
      <c r="B3" s="33" t="s">
        <v>32</v>
      </c>
      <c r="C3" s="33" t="s">
        <v>116</v>
      </c>
      <c r="D3" s="80" t="s">
        <v>117</v>
      </c>
      <c r="E3" s="80" t="s">
        <v>118</v>
      </c>
      <c r="F3" s="80" t="s">
        <v>137</v>
      </c>
      <c r="G3" s="33" t="s">
        <v>140</v>
      </c>
      <c r="H3" s="80" t="s">
        <v>141</v>
      </c>
      <c r="I3" s="80" t="s">
        <v>142</v>
      </c>
      <c r="J3" s="33" t="s">
        <v>143</v>
      </c>
      <c r="K3" s="80" t="s">
        <v>155</v>
      </c>
      <c r="L3" s="80" t="s">
        <v>164</v>
      </c>
    </row>
    <row r="4" spans="1:12" ht="13.5" customHeight="1">
      <c r="A4" s="31" t="s">
        <v>70</v>
      </c>
      <c r="B4" s="23">
        <v>70</v>
      </c>
      <c r="C4" s="23">
        <v>61</v>
      </c>
      <c r="D4" s="23">
        <v>76</v>
      </c>
      <c r="E4" s="23">
        <v>51</v>
      </c>
      <c r="F4" s="23">
        <v>50</v>
      </c>
      <c r="G4" s="23">
        <v>59</v>
      </c>
      <c r="H4" s="23">
        <v>57</v>
      </c>
      <c r="I4" s="64">
        <v>44</v>
      </c>
      <c r="J4" s="64">
        <v>42</v>
      </c>
      <c r="K4" s="23">
        <v>24</v>
      </c>
      <c r="L4" s="23">
        <v>38</v>
      </c>
    </row>
    <row r="5" spans="1:12" ht="13.5" customHeight="1">
      <c r="A5" s="31" t="s">
        <v>107</v>
      </c>
      <c r="B5" s="23">
        <v>26</v>
      </c>
      <c r="C5" s="23">
        <v>37</v>
      </c>
      <c r="D5" s="23">
        <v>39</v>
      </c>
      <c r="E5" s="23">
        <v>45</v>
      </c>
      <c r="F5" s="23">
        <v>36</v>
      </c>
      <c r="G5" s="23">
        <v>49</v>
      </c>
      <c r="H5" s="23">
        <v>45</v>
      </c>
      <c r="I5" s="64">
        <v>55</v>
      </c>
      <c r="J5" s="64">
        <v>29</v>
      </c>
      <c r="K5" s="23">
        <v>35</v>
      </c>
      <c r="L5" s="23">
        <v>34</v>
      </c>
    </row>
    <row r="6" spans="1:12" ht="13.5" customHeight="1">
      <c r="A6" s="31" t="s">
        <v>71</v>
      </c>
      <c r="B6" s="23">
        <v>551</v>
      </c>
      <c r="C6" s="23">
        <v>564</v>
      </c>
      <c r="D6" s="23">
        <v>599</v>
      </c>
      <c r="E6" s="23">
        <v>538</v>
      </c>
      <c r="F6" s="23">
        <v>549</v>
      </c>
      <c r="G6" s="23">
        <v>585</v>
      </c>
      <c r="H6" s="23">
        <v>608</v>
      </c>
      <c r="I6" s="64">
        <v>610</v>
      </c>
      <c r="J6" s="64">
        <v>531</v>
      </c>
      <c r="K6" s="23">
        <v>571</v>
      </c>
      <c r="L6" s="23">
        <v>547</v>
      </c>
    </row>
    <row r="7" spans="1:12" ht="13.5" customHeight="1">
      <c r="A7" s="31" t="s">
        <v>72</v>
      </c>
      <c r="B7" s="23">
        <v>115</v>
      </c>
      <c r="C7" s="23">
        <v>120</v>
      </c>
      <c r="D7" s="23">
        <v>121</v>
      </c>
      <c r="E7" s="23">
        <v>93</v>
      </c>
      <c r="F7" s="23">
        <v>90</v>
      </c>
      <c r="G7" s="23">
        <v>98</v>
      </c>
      <c r="H7" s="23">
        <v>115</v>
      </c>
      <c r="I7" s="64">
        <v>112</v>
      </c>
      <c r="J7" s="64">
        <v>93</v>
      </c>
      <c r="K7" s="23">
        <v>99</v>
      </c>
      <c r="L7" s="23">
        <v>94</v>
      </c>
    </row>
    <row r="8" spans="1:12" ht="13.5" customHeight="1">
      <c r="A8" s="31" t="s">
        <v>16</v>
      </c>
      <c r="B8" s="24" t="s">
        <v>106</v>
      </c>
      <c r="C8" s="24" t="s">
        <v>106</v>
      </c>
      <c r="D8" s="24" t="s">
        <v>106</v>
      </c>
      <c r="E8" s="24" t="s">
        <v>106</v>
      </c>
      <c r="F8" s="24" t="s">
        <v>106</v>
      </c>
      <c r="G8" s="24" t="s">
        <v>106</v>
      </c>
      <c r="H8" s="24" t="s">
        <v>106</v>
      </c>
      <c r="I8" s="60" t="s">
        <v>106</v>
      </c>
      <c r="J8" s="60" t="s">
        <v>106</v>
      </c>
      <c r="K8" s="24" t="s">
        <v>163</v>
      </c>
      <c r="L8" s="24" t="s">
        <v>163</v>
      </c>
    </row>
    <row r="9" spans="1:12" ht="13.5" customHeight="1">
      <c r="A9" s="31" t="s">
        <v>8</v>
      </c>
      <c r="B9" s="23">
        <v>762</v>
      </c>
      <c r="C9" s="23">
        <v>782</v>
      </c>
      <c r="D9" s="23">
        <v>835</v>
      </c>
      <c r="E9" s="23">
        <v>727</v>
      </c>
      <c r="F9" s="23">
        <v>725</v>
      </c>
      <c r="G9" s="23">
        <v>791</v>
      </c>
      <c r="H9" s="23">
        <f>SUM(H4:H7)</f>
        <v>825</v>
      </c>
      <c r="I9" s="64">
        <f>SUM(I4:I8)</f>
        <v>821</v>
      </c>
      <c r="J9" s="64">
        <f>SUM(J4:J8)</f>
        <v>695</v>
      </c>
      <c r="K9" s="23">
        <v>729</v>
      </c>
      <c r="L9" s="23">
        <v>713</v>
      </c>
    </row>
    <row r="10" spans="1:11" ht="13.5" customHeight="1">
      <c r="A10" s="4" t="s">
        <v>147</v>
      </c>
      <c r="H10" s="78"/>
      <c r="I10" s="78"/>
      <c r="J10" s="78"/>
      <c r="K10" s="78"/>
    </row>
    <row r="11" spans="1:11" ht="13.5" customHeight="1">
      <c r="A11" s="4"/>
      <c r="H11" s="78"/>
      <c r="I11" s="78"/>
      <c r="J11" s="78"/>
      <c r="K11" s="78"/>
    </row>
    <row r="12" spans="1:10" ht="13.5" customHeight="1">
      <c r="A12" s="32" t="s">
        <v>113</v>
      </c>
      <c r="J12" s="32" t="s">
        <v>34</v>
      </c>
    </row>
    <row r="13" spans="1:10" ht="13.5" customHeight="1">
      <c r="A13" s="79" t="s">
        <v>0</v>
      </c>
      <c r="B13" s="33" t="s">
        <v>3</v>
      </c>
      <c r="C13" s="33" t="s">
        <v>4</v>
      </c>
      <c r="D13" s="80" t="s">
        <v>5</v>
      </c>
      <c r="E13" s="80" t="s">
        <v>6</v>
      </c>
      <c r="F13" s="80" t="s">
        <v>7</v>
      </c>
      <c r="G13" s="80" t="s">
        <v>28</v>
      </c>
      <c r="H13" s="80" t="s">
        <v>29</v>
      </c>
      <c r="I13" s="80" t="s">
        <v>30</v>
      </c>
      <c r="J13" s="80" t="s">
        <v>31</v>
      </c>
    </row>
    <row r="14" spans="1:10" ht="13.5" customHeight="1">
      <c r="A14" s="31" t="s">
        <v>70</v>
      </c>
      <c r="B14" s="23">
        <v>65</v>
      </c>
      <c r="C14" s="23">
        <v>43</v>
      </c>
      <c r="D14" s="23">
        <v>64</v>
      </c>
      <c r="E14" s="23">
        <v>57</v>
      </c>
      <c r="F14" s="23">
        <v>65</v>
      </c>
      <c r="G14" s="23">
        <v>66</v>
      </c>
      <c r="H14" s="23">
        <v>53</v>
      </c>
      <c r="I14" s="24">
        <v>65</v>
      </c>
      <c r="J14" s="24">
        <v>69</v>
      </c>
    </row>
    <row r="15" spans="1:10" ht="13.5" customHeight="1">
      <c r="A15" s="31" t="s">
        <v>107</v>
      </c>
      <c r="B15" s="23">
        <v>40</v>
      </c>
      <c r="C15" s="23">
        <v>36</v>
      </c>
      <c r="D15" s="23">
        <v>25</v>
      </c>
      <c r="E15" s="23">
        <v>25</v>
      </c>
      <c r="F15" s="23">
        <v>29</v>
      </c>
      <c r="G15" s="23">
        <v>45</v>
      </c>
      <c r="H15" s="23">
        <v>25</v>
      </c>
      <c r="I15" s="24">
        <v>36</v>
      </c>
      <c r="J15" s="24">
        <v>27</v>
      </c>
    </row>
    <row r="16" spans="1:10" ht="13.5" customHeight="1">
      <c r="A16" s="31" t="s">
        <v>71</v>
      </c>
      <c r="B16" s="23">
        <v>230</v>
      </c>
      <c r="C16" s="23">
        <v>249</v>
      </c>
      <c r="D16" s="23">
        <v>260</v>
      </c>
      <c r="E16" s="23">
        <v>288</v>
      </c>
      <c r="F16" s="23">
        <v>368</v>
      </c>
      <c r="G16" s="23">
        <v>432</v>
      </c>
      <c r="H16" s="23">
        <v>378</v>
      </c>
      <c r="I16" s="24">
        <v>395</v>
      </c>
      <c r="J16" s="24">
        <v>397</v>
      </c>
    </row>
    <row r="17" spans="1:10" ht="13.5" customHeight="1">
      <c r="A17" s="31" t="s">
        <v>72</v>
      </c>
      <c r="B17" s="23">
        <v>58</v>
      </c>
      <c r="C17" s="23">
        <v>69</v>
      </c>
      <c r="D17" s="23">
        <v>58</v>
      </c>
      <c r="E17" s="23">
        <v>69</v>
      </c>
      <c r="F17" s="23">
        <v>83</v>
      </c>
      <c r="G17" s="23">
        <v>90</v>
      </c>
      <c r="H17" s="23">
        <v>96</v>
      </c>
      <c r="I17" s="24"/>
      <c r="J17" s="24">
        <v>70</v>
      </c>
    </row>
    <row r="18" spans="1:10" ht="13.5" customHeight="1">
      <c r="A18" s="31" t="s">
        <v>16</v>
      </c>
      <c r="B18" s="23">
        <v>1</v>
      </c>
      <c r="C18" s="24" t="s">
        <v>106</v>
      </c>
      <c r="D18" s="24" t="s">
        <v>106</v>
      </c>
      <c r="E18" s="24" t="s">
        <v>106</v>
      </c>
      <c r="F18" s="23">
        <v>2</v>
      </c>
      <c r="G18" s="24" t="s">
        <v>106</v>
      </c>
      <c r="H18" s="30" t="s">
        <v>109</v>
      </c>
      <c r="I18" s="24" t="s">
        <v>106</v>
      </c>
      <c r="J18" s="24" t="s">
        <v>106</v>
      </c>
    </row>
    <row r="19" spans="1:10" ht="13.5" customHeight="1">
      <c r="A19" s="31" t="s">
        <v>8</v>
      </c>
      <c r="B19" s="23">
        <v>394</v>
      </c>
      <c r="C19" s="23">
        <v>397</v>
      </c>
      <c r="D19" s="23">
        <v>407</v>
      </c>
      <c r="E19" s="23">
        <v>439</v>
      </c>
      <c r="F19" s="23">
        <v>547</v>
      </c>
      <c r="G19" s="23">
        <f>SUM(G14:G18)</f>
        <v>633</v>
      </c>
      <c r="H19" s="23">
        <v>552</v>
      </c>
      <c r="I19" s="24">
        <v>558</v>
      </c>
      <c r="J19" s="24">
        <v>563</v>
      </c>
    </row>
    <row r="20" ht="13.5" customHeight="1">
      <c r="A20" s="4" t="s">
        <v>33</v>
      </c>
    </row>
    <row r="21" ht="13.5" customHeight="1">
      <c r="A21" s="4"/>
    </row>
    <row r="22" spans="1:10" ht="13.5" customHeight="1">
      <c r="A22" s="32" t="s">
        <v>114</v>
      </c>
      <c r="J22" s="32" t="s">
        <v>34</v>
      </c>
    </row>
    <row r="23" spans="1:10" ht="13.5" customHeight="1">
      <c r="A23" s="79" t="s">
        <v>0</v>
      </c>
      <c r="B23" s="33" t="s">
        <v>3</v>
      </c>
      <c r="C23" s="33" t="s">
        <v>4</v>
      </c>
      <c r="D23" s="80" t="s">
        <v>5</v>
      </c>
      <c r="E23" s="80" t="s">
        <v>6</v>
      </c>
      <c r="F23" s="80" t="s">
        <v>7</v>
      </c>
      <c r="G23" s="80" t="s">
        <v>28</v>
      </c>
      <c r="H23" s="80" t="s">
        <v>29</v>
      </c>
      <c r="I23" s="80" t="s">
        <v>30</v>
      </c>
      <c r="J23" s="80" t="s">
        <v>31</v>
      </c>
    </row>
    <row r="24" spans="1:10" ht="13.5" customHeight="1">
      <c r="A24" s="31" t="s">
        <v>70</v>
      </c>
      <c r="B24" s="23"/>
      <c r="C24" s="23"/>
      <c r="D24" s="23"/>
      <c r="E24" s="23"/>
      <c r="F24" s="23"/>
      <c r="G24" s="23"/>
      <c r="H24" s="23"/>
      <c r="I24" s="24">
        <v>7</v>
      </c>
      <c r="J24" s="24">
        <v>14</v>
      </c>
    </row>
    <row r="25" spans="1:10" ht="13.5" customHeight="1">
      <c r="A25" s="31" t="s">
        <v>107</v>
      </c>
      <c r="B25" s="23"/>
      <c r="C25" s="23"/>
      <c r="D25" s="23"/>
      <c r="E25" s="23"/>
      <c r="F25" s="23"/>
      <c r="G25" s="23"/>
      <c r="H25" s="23"/>
      <c r="I25" s="24">
        <v>6</v>
      </c>
      <c r="J25" s="24">
        <v>5</v>
      </c>
    </row>
    <row r="26" spans="1:10" ht="13.5" customHeight="1">
      <c r="A26" s="31" t="s">
        <v>71</v>
      </c>
      <c r="B26" s="23"/>
      <c r="C26" s="23"/>
      <c r="D26" s="23"/>
      <c r="E26" s="23"/>
      <c r="F26" s="23"/>
      <c r="G26" s="23"/>
      <c r="H26" s="23"/>
      <c r="I26" s="24">
        <v>114</v>
      </c>
      <c r="J26" s="24">
        <v>117</v>
      </c>
    </row>
    <row r="27" spans="1:10" ht="13.5" customHeight="1">
      <c r="A27" s="31" t="s">
        <v>72</v>
      </c>
      <c r="B27" s="23"/>
      <c r="C27" s="23"/>
      <c r="D27" s="23"/>
      <c r="E27" s="23"/>
      <c r="F27" s="23"/>
      <c r="G27" s="23"/>
      <c r="H27" s="23"/>
      <c r="I27" s="24">
        <v>32</v>
      </c>
      <c r="J27" s="24">
        <v>25</v>
      </c>
    </row>
    <row r="28" spans="1:10" ht="13.5" customHeight="1">
      <c r="A28" s="31" t="s">
        <v>16</v>
      </c>
      <c r="B28" s="23"/>
      <c r="C28" s="24"/>
      <c r="D28" s="24"/>
      <c r="E28" s="24"/>
      <c r="F28" s="23"/>
      <c r="G28" s="24"/>
      <c r="H28" s="30"/>
      <c r="I28" s="24" t="s">
        <v>106</v>
      </c>
      <c r="J28" s="24" t="s">
        <v>106</v>
      </c>
    </row>
    <row r="29" spans="1:10" ht="13.5" customHeight="1">
      <c r="A29" s="31" t="s">
        <v>8</v>
      </c>
      <c r="B29" s="23"/>
      <c r="C29" s="23"/>
      <c r="D29" s="23"/>
      <c r="E29" s="23"/>
      <c r="F29" s="23"/>
      <c r="G29" s="23"/>
      <c r="H29" s="23"/>
      <c r="I29" s="24">
        <v>159</v>
      </c>
      <c r="J29" s="24">
        <v>161</v>
      </c>
    </row>
    <row r="30" ht="13.5" customHeight="1">
      <c r="A30" s="4" t="s">
        <v>33</v>
      </c>
    </row>
    <row r="31" ht="13.5" customHeight="1">
      <c r="A31" s="4"/>
    </row>
  </sheetData>
  <sheetProtection/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2" customWidth="1"/>
    <col min="2" max="4" width="9.00390625" style="32" customWidth="1"/>
    <col min="5" max="5" width="9.125" style="32" customWidth="1"/>
    <col min="6" max="9" width="9.00390625" style="32" customWidth="1"/>
    <col min="10" max="10" width="9.125" style="32" customWidth="1"/>
    <col min="11" max="13" width="9.50390625" style="32" customWidth="1"/>
    <col min="14" max="15" width="9.00390625" style="32" customWidth="1"/>
    <col min="16" max="16" width="9.125" style="32" customWidth="1"/>
    <col min="17" max="16384" width="9.00390625" style="32" customWidth="1"/>
  </cols>
  <sheetData>
    <row r="1" ht="17.25" customHeight="1">
      <c r="A1" s="73" t="s">
        <v>170</v>
      </c>
    </row>
    <row r="2" spans="1:11" ht="13.5" customHeight="1">
      <c r="A2" s="32" t="s">
        <v>120</v>
      </c>
      <c r="K2" s="32" t="s">
        <v>34</v>
      </c>
    </row>
    <row r="3" spans="1:12" ht="13.5" customHeight="1">
      <c r="A3" s="30" t="s">
        <v>102</v>
      </c>
      <c r="B3" s="30" t="s">
        <v>32</v>
      </c>
      <c r="C3" s="30" t="s">
        <v>116</v>
      </c>
      <c r="D3" s="30" t="s">
        <v>117</v>
      </c>
      <c r="E3" s="30" t="s">
        <v>118</v>
      </c>
      <c r="F3" s="30" t="s">
        <v>137</v>
      </c>
      <c r="G3" s="30" t="s">
        <v>140</v>
      </c>
      <c r="H3" s="30" t="s">
        <v>141</v>
      </c>
      <c r="I3" s="30" t="s">
        <v>142</v>
      </c>
      <c r="J3" s="30" t="s">
        <v>143</v>
      </c>
      <c r="K3" s="30" t="s">
        <v>155</v>
      </c>
      <c r="L3" s="30" t="s">
        <v>164</v>
      </c>
    </row>
    <row r="4" spans="1:12" ht="13.5" customHeight="1">
      <c r="A4" s="31" t="s">
        <v>70</v>
      </c>
      <c r="B4" s="24" t="s">
        <v>106</v>
      </c>
      <c r="C4" s="24">
        <v>2</v>
      </c>
      <c r="D4" s="24">
        <v>2</v>
      </c>
      <c r="E4" s="24" t="s">
        <v>106</v>
      </c>
      <c r="F4" s="24" t="s">
        <v>106</v>
      </c>
      <c r="G4" s="24" t="s">
        <v>106</v>
      </c>
      <c r="H4" s="24" t="s">
        <v>106</v>
      </c>
      <c r="I4" s="23">
        <v>2</v>
      </c>
      <c r="J4" s="24" t="s">
        <v>106</v>
      </c>
      <c r="K4" s="24" t="s">
        <v>163</v>
      </c>
      <c r="L4" s="24" t="s">
        <v>163</v>
      </c>
    </row>
    <row r="5" spans="1:12" ht="13.5" customHeight="1">
      <c r="A5" s="31" t="s">
        <v>107</v>
      </c>
      <c r="B5" s="23">
        <v>1</v>
      </c>
      <c r="C5" s="23">
        <v>1</v>
      </c>
      <c r="D5" s="23">
        <v>1</v>
      </c>
      <c r="E5" s="23">
        <v>1</v>
      </c>
      <c r="F5" s="23">
        <v>3</v>
      </c>
      <c r="G5" s="23">
        <v>3</v>
      </c>
      <c r="H5" s="24" t="s">
        <v>106</v>
      </c>
      <c r="I5" s="23">
        <v>1</v>
      </c>
      <c r="J5" s="24" t="s">
        <v>106</v>
      </c>
      <c r="K5" s="24" t="s">
        <v>163</v>
      </c>
      <c r="L5" s="24" t="s">
        <v>163</v>
      </c>
    </row>
    <row r="6" spans="1:12" ht="13.5" customHeight="1">
      <c r="A6" s="31" t="s">
        <v>71</v>
      </c>
      <c r="B6" s="23">
        <v>211</v>
      </c>
      <c r="C6" s="23">
        <v>218</v>
      </c>
      <c r="D6" s="23">
        <v>185</v>
      </c>
      <c r="E6" s="23">
        <v>164</v>
      </c>
      <c r="F6" s="23">
        <v>186</v>
      </c>
      <c r="G6" s="23">
        <v>201</v>
      </c>
      <c r="H6" s="23">
        <v>235</v>
      </c>
      <c r="I6" s="23">
        <v>199</v>
      </c>
      <c r="J6" s="23">
        <v>176</v>
      </c>
      <c r="K6" s="23">
        <v>158</v>
      </c>
      <c r="L6" s="23">
        <v>170</v>
      </c>
    </row>
    <row r="7" spans="1:12" ht="13.5" customHeight="1">
      <c r="A7" s="31" t="s">
        <v>72</v>
      </c>
      <c r="B7" s="23">
        <v>23</v>
      </c>
      <c r="C7" s="23">
        <v>18</v>
      </c>
      <c r="D7" s="23">
        <v>15</v>
      </c>
      <c r="E7" s="23">
        <v>21</v>
      </c>
      <c r="F7" s="23">
        <v>17</v>
      </c>
      <c r="G7" s="23">
        <v>16</v>
      </c>
      <c r="H7" s="23">
        <v>26</v>
      </c>
      <c r="I7" s="23">
        <v>16</v>
      </c>
      <c r="J7" s="23">
        <v>16</v>
      </c>
      <c r="K7" s="23">
        <v>21</v>
      </c>
      <c r="L7" s="23">
        <v>15</v>
      </c>
    </row>
    <row r="8" spans="1:12" ht="13.5" customHeight="1">
      <c r="A8" s="31" t="s">
        <v>16</v>
      </c>
      <c r="B8" s="24" t="s">
        <v>106</v>
      </c>
      <c r="C8" s="24" t="s">
        <v>106</v>
      </c>
      <c r="D8" s="24" t="s">
        <v>106</v>
      </c>
      <c r="E8" s="24" t="s">
        <v>106</v>
      </c>
      <c r="F8" s="24" t="s">
        <v>106</v>
      </c>
      <c r="G8" s="24" t="s">
        <v>106</v>
      </c>
      <c r="H8" s="24" t="s">
        <v>106</v>
      </c>
      <c r="I8" s="24" t="s">
        <v>106</v>
      </c>
      <c r="J8" s="24" t="s">
        <v>106</v>
      </c>
      <c r="K8" s="24" t="s">
        <v>163</v>
      </c>
      <c r="L8" s="24" t="s">
        <v>163</v>
      </c>
    </row>
    <row r="9" spans="1:12" ht="13.5" customHeight="1">
      <c r="A9" s="31" t="s">
        <v>8</v>
      </c>
      <c r="B9" s="23">
        <v>235</v>
      </c>
      <c r="C9" s="23">
        <v>239</v>
      </c>
      <c r="D9" s="23">
        <v>203</v>
      </c>
      <c r="E9" s="23">
        <v>186</v>
      </c>
      <c r="F9" s="23">
        <v>206</v>
      </c>
      <c r="G9" s="23">
        <v>220</v>
      </c>
      <c r="H9" s="23">
        <f>SUM(H4:H8)</f>
        <v>261</v>
      </c>
      <c r="I9" s="23">
        <f>SUM(I4:I8)</f>
        <v>218</v>
      </c>
      <c r="J9" s="23">
        <f>SUM(J4:J8)</f>
        <v>192</v>
      </c>
      <c r="K9" s="23">
        <v>179</v>
      </c>
      <c r="L9" s="23">
        <v>185</v>
      </c>
    </row>
    <row r="10" ht="13.5" customHeight="1">
      <c r="A10" s="4" t="s">
        <v>147</v>
      </c>
    </row>
    <row r="11" s="73" customFormat="1" ht="13.5" customHeight="1"/>
    <row r="12" spans="1:10" ht="13.5" customHeight="1">
      <c r="A12" s="32" t="s">
        <v>113</v>
      </c>
      <c r="J12" s="32" t="s">
        <v>34</v>
      </c>
    </row>
    <row r="13" spans="1:10" s="72" customFormat="1" ht="13.5" customHeight="1">
      <c r="A13" s="30" t="s">
        <v>102</v>
      </c>
      <c r="B13" s="30"/>
      <c r="C13" s="30" t="s">
        <v>4</v>
      </c>
      <c r="D13" s="30" t="s">
        <v>5</v>
      </c>
      <c r="E13" s="30" t="s">
        <v>6</v>
      </c>
      <c r="F13" s="30" t="s">
        <v>7</v>
      </c>
      <c r="G13" s="30" t="s">
        <v>28</v>
      </c>
      <c r="H13" s="30" t="s">
        <v>29</v>
      </c>
      <c r="I13" s="30" t="s">
        <v>30</v>
      </c>
      <c r="J13" s="30" t="s">
        <v>31</v>
      </c>
    </row>
    <row r="14" spans="1:10" ht="13.5" customHeight="1">
      <c r="A14" s="31" t="s">
        <v>70</v>
      </c>
      <c r="B14" s="23"/>
      <c r="C14" s="24" t="s">
        <v>106</v>
      </c>
      <c r="D14" s="24" t="s">
        <v>106</v>
      </c>
      <c r="E14" s="24" t="s">
        <v>106</v>
      </c>
      <c r="F14" s="23">
        <v>1</v>
      </c>
      <c r="G14" s="24" t="s">
        <v>106</v>
      </c>
      <c r="H14" s="23">
        <v>1</v>
      </c>
      <c r="I14" s="23">
        <v>1</v>
      </c>
      <c r="J14" s="81">
        <v>1</v>
      </c>
    </row>
    <row r="15" spans="1:10" ht="13.5" customHeight="1">
      <c r="A15" s="31" t="s">
        <v>107</v>
      </c>
      <c r="B15" s="23">
        <v>3</v>
      </c>
      <c r="C15" s="23">
        <v>4</v>
      </c>
      <c r="D15" s="23">
        <v>1</v>
      </c>
      <c r="E15" s="23">
        <v>2</v>
      </c>
      <c r="F15" s="23">
        <v>2</v>
      </c>
      <c r="G15" s="24" t="s">
        <v>106</v>
      </c>
      <c r="H15" s="23">
        <v>1</v>
      </c>
      <c r="I15" s="24" t="s">
        <v>106</v>
      </c>
      <c r="J15" s="81">
        <v>1</v>
      </c>
    </row>
    <row r="16" spans="1:10" ht="13.5" customHeight="1">
      <c r="A16" s="31" t="s">
        <v>71</v>
      </c>
      <c r="B16" s="23">
        <v>108</v>
      </c>
      <c r="C16" s="23">
        <v>97</v>
      </c>
      <c r="D16" s="23">
        <v>93</v>
      </c>
      <c r="E16" s="23">
        <v>114</v>
      </c>
      <c r="F16" s="23">
        <v>165</v>
      </c>
      <c r="G16" s="23">
        <v>164</v>
      </c>
      <c r="H16" s="23">
        <v>150</v>
      </c>
      <c r="I16" s="23">
        <v>149</v>
      </c>
      <c r="J16" s="81">
        <v>120</v>
      </c>
    </row>
    <row r="17" spans="1:10" ht="13.5" customHeight="1">
      <c r="A17" s="31" t="s">
        <v>72</v>
      </c>
      <c r="B17" s="23">
        <v>29</v>
      </c>
      <c r="C17" s="23">
        <v>25</v>
      </c>
      <c r="D17" s="23">
        <v>23</v>
      </c>
      <c r="E17" s="23">
        <v>27</v>
      </c>
      <c r="F17" s="23">
        <v>19</v>
      </c>
      <c r="G17" s="23">
        <v>14</v>
      </c>
      <c r="H17" s="23">
        <v>24</v>
      </c>
      <c r="I17" s="23">
        <v>16</v>
      </c>
      <c r="J17" s="81">
        <v>21</v>
      </c>
    </row>
    <row r="18" spans="1:10" ht="13.5" customHeight="1">
      <c r="A18" s="31" t="s">
        <v>16</v>
      </c>
      <c r="B18" s="24" t="s">
        <v>106</v>
      </c>
      <c r="C18" s="24" t="s">
        <v>106</v>
      </c>
      <c r="D18" s="24" t="s">
        <v>106</v>
      </c>
      <c r="E18" s="24" t="s">
        <v>106</v>
      </c>
      <c r="F18" s="24" t="s">
        <v>106</v>
      </c>
      <c r="G18" s="24" t="s">
        <v>106</v>
      </c>
      <c r="H18" s="24" t="s">
        <v>106</v>
      </c>
      <c r="I18" s="24" t="s">
        <v>106</v>
      </c>
      <c r="J18" s="24" t="s">
        <v>106</v>
      </c>
    </row>
  </sheetData>
  <sheetProtection/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2" customWidth="1"/>
    <col min="2" max="4" width="9.00390625" style="32" customWidth="1"/>
    <col min="5" max="5" width="9.125" style="32" customWidth="1"/>
    <col min="6" max="9" width="9.00390625" style="32" customWidth="1"/>
    <col min="10" max="10" width="9.125" style="32" customWidth="1"/>
    <col min="11" max="13" width="9.50390625" style="32" customWidth="1"/>
    <col min="14" max="15" width="9.00390625" style="32" customWidth="1"/>
    <col min="16" max="16" width="9.125" style="32" customWidth="1"/>
    <col min="17" max="16384" width="9.00390625" style="32" customWidth="1"/>
  </cols>
  <sheetData>
    <row r="1" ht="19.5" customHeight="1">
      <c r="A1" s="73" t="s">
        <v>171</v>
      </c>
    </row>
    <row r="2" spans="1:13" ht="13.5" customHeight="1">
      <c r="A2" s="32" t="s">
        <v>120</v>
      </c>
      <c r="M2" s="32" t="s">
        <v>34</v>
      </c>
    </row>
    <row r="3" spans="1:13" ht="13.5" customHeight="1">
      <c r="A3" s="175" t="s">
        <v>102</v>
      </c>
      <c r="B3" s="176"/>
      <c r="C3" s="30" t="s">
        <v>32</v>
      </c>
      <c r="D3" s="30" t="s">
        <v>116</v>
      </c>
      <c r="E3" s="30" t="s">
        <v>117</v>
      </c>
      <c r="F3" s="30" t="s">
        <v>118</v>
      </c>
      <c r="G3" s="30" t="s">
        <v>137</v>
      </c>
      <c r="H3" s="30" t="s">
        <v>140</v>
      </c>
      <c r="I3" s="30" t="s">
        <v>141</v>
      </c>
      <c r="J3" s="30" t="s">
        <v>142</v>
      </c>
      <c r="K3" s="30" t="s">
        <v>143</v>
      </c>
      <c r="L3" s="30" t="s">
        <v>155</v>
      </c>
      <c r="M3" s="30" t="s">
        <v>156</v>
      </c>
    </row>
    <row r="4" spans="1:13" ht="13.5" customHeight="1">
      <c r="A4" s="202" t="s">
        <v>105</v>
      </c>
      <c r="B4" s="31" t="s">
        <v>73</v>
      </c>
      <c r="C4" s="23">
        <v>6</v>
      </c>
      <c r="D4" s="23">
        <v>4</v>
      </c>
      <c r="E4" s="23">
        <v>6</v>
      </c>
      <c r="F4" s="23">
        <v>4</v>
      </c>
      <c r="G4" s="23">
        <v>6</v>
      </c>
      <c r="H4" s="23">
        <v>5</v>
      </c>
      <c r="I4" s="23">
        <f aca="true" t="shared" si="0" ref="I4:K5">I6+I8+I10+I12+I14+I16+I18+I20+I22+I24</f>
        <v>6</v>
      </c>
      <c r="J4" s="23">
        <f t="shared" si="0"/>
        <v>1</v>
      </c>
      <c r="K4" s="23">
        <f t="shared" si="0"/>
        <v>6</v>
      </c>
      <c r="L4" s="23">
        <v>3</v>
      </c>
      <c r="M4" s="23">
        <v>5</v>
      </c>
    </row>
    <row r="5" spans="1:13" ht="13.5" customHeight="1">
      <c r="A5" s="203"/>
      <c r="B5" s="31" t="s">
        <v>74</v>
      </c>
      <c r="C5" s="23">
        <v>1143</v>
      </c>
      <c r="D5" s="23">
        <v>1172</v>
      </c>
      <c r="E5" s="23">
        <v>1192</v>
      </c>
      <c r="F5" s="23">
        <v>1047</v>
      </c>
      <c r="G5" s="23">
        <v>1043</v>
      </c>
      <c r="H5" s="23">
        <v>1159</v>
      </c>
      <c r="I5" s="23">
        <f t="shared" si="0"/>
        <v>1048</v>
      </c>
      <c r="J5" s="23">
        <f t="shared" si="0"/>
        <v>1171</v>
      </c>
      <c r="K5" s="23">
        <f t="shared" si="0"/>
        <v>997</v>
      </c>
      <c r="L5" s="23">
        <v>1014</v>
      </c>
      <c r="M5" s="23">
        <v>1004</v>
      </c>
    </row>
    <row r="6" spans="1:13" ht="13.5" customHeight="1">
      <c r="A6" s="202" t="s">
        <v>75</v>
      </c>
      <c r="B6" s="31" t="s">
        <v>73</v>
      </c>
      <c r="C6" s="24"/>
      <c r="D6" s="24"/>
      <c r="E6" s="24"/>
      <c r="F6" s="24"/>
      <c r="G6" s="24">
        <v>1</v>
      </c>
      <c r="H6" s="23"/>
      <c r="I6" s="23"/>
      <c r="J6" s="23"/>
      <c r="K6" s="23">
        <v>1</v>
      </c>
      <c r="L6" s="23"/>
      <c r="M6" s="23"/>
    </row>
    <row r="7" spans="1:13" ht="13.5" customHeight="1">
      <c r="A7" s="203"/>
      <c r="B7" s="31" t="s">
        <v>74</v>
      </c>
      <c r="C7" s="23">
        <v>103</v>
      </c>
      <c r="D7" s="23">
        <v>106</v>
      </c>
      <c r="E7" s="23">
        <v>93</v>
      </c>
      <c r="F7" s="23">
        <v>76</v>
      </c>
      <c r="G7" s="23">
        <v>68</v>
      </c>
      <c r="H7" s="23">
        <v>113</v>
      </c>
      <c r="I7" s="23">
        <v>115</v>
      </c>
      <c r="J7" s="23">
        <v>91</v>
      </c>
      <c r="K7" s="23">
        <v>71</v>
      </c>
      <c r="L7" s="23">
        <v>83</v>
      </c>
      <c r="M7" s="23">
        <v>86</v>
      </c>
    </row>
    <row r="8" spans="1:13" ht="13.5" customHeight="1">
      <c r="A8" s="204" t="s">
        <v>76</v>
      </c>
      <c r="B8" s="31" t="s">
        <v>73</v>
      </c>
      <c r="C8" s="23">
        <v>1</v>
      </c>
      <c r="D8" s="24"/>
      <c r="E8" s="23">
        <v>2</v>
      </c>
      <c r="F8" s="23"/>
      <c r="G8" s="23"/>
      <c r="H8" s="23"/>
      <c r="I8" s="23"/>
      <c r="J8" s="23"/>
      <c r="K8" s="23"/>
      <c r="L8" s="23"/>
      <c r="M8" s="23"/>
    </row>
    <row r="9" spans="1:13" ht="13.5" customHeight="1">
      <c r="A9" s="205"/>
      <c r="B9" s="31" t="s">
        <v>74</v>
      </c>
      <c r="C9" s="23">
        <v>97</v>
      </c>
      <c r="D9" s="23">
        <v>111</v>
      </c>
      <c r="E9" s="23">
        <v>99</v>
      </c>
      <c r="F9" s="23">
        <v>87</v>
      </c>
      <c r="G9" s="23">
        <v>73</v>
      </c>
      <c r="H9" s="23">
        <v>81</v>
      </c>
      <c r="I9" s="23">
        <f>33+46</f>
        <v>79</v>
      </c>
      <c r="J9" s="23">
        <v>38</v>
      </c>
      <c r="K9" s="23">
        <v>67</v>
      </c>
      <c r="L9" s="23">
        <v>56</v>
      </c>
      <c r="M9" s="23">
        <v>53</v>
      </c>
    </row>
    <row r="10" spans="1:13" ht="13.5" customHeight="1">
      <c r="A10" s="202" t="s">
        <v>77</v>
      </c>
      <c r="B10" s="31" t="s">
        <v>73</v>
      </c>
      <c r="C10" s="23">
        <v>3</v>
      </c>
      <c r="D10" s="24"/>
      <c r="E10" s="23"/>
      <c r="F10" s="23"/>
      <c r="G10" s="23">
        <v>1</v>
      </c>
      <c r="H10" s="23">
        <v>1</v>
      </c>
      <c r="I10" s="23"/>
      <c r="J10" s="23"/>
      <c r="K10" s="23"/>
      <c r="L10" s="23"/>
      <c r="M10" s="23"/>
    </row>
    <row r="11" spans="1:13" ht="13.5" customHeight="1">
      <c r="A11" s="203"/>
      <c r="B11" s="31" t="s">
        <v>74</v>
      </c>
      <c r="C11" s="23">
        <v>154</v>
      </c>
      <c r="D11" s="23">
        <v>151</v>
      </c>
      <c r="E11" s="23">
        <v>143</v>
      </c>
      <c r="F11" s="23">
        <v>117</v>
      </c>
      <c r="G11" s="23">
        <v>136</v>
      </c>
      <c r="H11" s="23">
        <v>112</v>
      </c>
      <c r="I11" s="23">
        <v>119</v>
      </c>
      <c r="J11" s="23">
        <v>54</v>
      </c>
      <c r="K11" s="23">
        <v>120</v>
      </c>
      <c r="L11" s="23">
        <v>82</v>
      </c>
      <c r="M11" s="23">
        <v>97</v>
      </c>
    </row>
    <row r="12" spans="1:13" ht="13.5" customHeight="1">
      <c r="A12" s="206" t="s">
        <v>78</v>
      </c>
      <c r="B12" s="31" t="s">
        <v>73</v>
      </c>
      <c r="C12" s="23"/>
      <c r="D12" s="24">
        <v>1</v>
      </c>
      <c r="E12" s="23"/>
      <c r="F12" s="23"/>
      <c r="G12" s="23">
        <v>1</v>
      </c>
      <c r="H12" s="23"/>
      <c r="I12" s="23">
        <v>1</v>
      </c>
      <c r="J12" s="23"/>
      <c r="K12" s="23"/>
      <c r="L12" s="23"/>
      <c r="M12" s="23"/>
    </row>
    <row r="13" spans="1:13" ht="13.5" customHeight="1">
      <c r="A13" s="207"/>
      <c r="B13" s="31" t="s">
        <v>74</v>
      </c>
      <c r="C13" s="23">
        <v>144</v>
      </c>
      <c r="D13" s="23">
        <v>125</v>
      </c>
      <c r="E13" s="23">
        <v>116</v>
      </c>
      <c r="F13" s="23">
        <v>142</v>
      </c>
      <c r="G13" s="23">
        <v>103</v>
      </c>
      <c r="H13" s="23">
        <v>116</v>
      </c>
      <c r="I13" s="23">
        <v>133</v>
      </c>
      <c r="J13" s="23">
        <v>237</v>
      </c>
      <c r="K13" s="23">
        <v>96</v>
      </c>
      <c r="L13" s="23">
        <v>103</v>
      </c>
      <c r="M13" s="23">
        <v>105</v>
      </c>
    </row>
    <row r="14" spans="1:13" ht="13.5" customHeight="1">
      <c r="A14" s="206" t="s">
        <v>79</v>
      </c>
      <c r="B14" s="31" t="s">
        <v>73</v>
      </c>
      <c r="C14" s="24"/>
      <c r="D14" s="24"/>
      <c r="E14" s="24"/>
      <c r="F14" s="24"/>
      <c r="G14" s="24"/>
      <c r="H14" s="23">
        <v>1</v>
      </c>
      <c r="I14" s="23"/>
      <c r="J14" s="23"/>
      <c r="K14" s="23"/>
      <c r="L14" s="23"/>
      <c r="M14" s="23"/>
    </row>
    <row r="15" spans="1:13" ht="13.5" customHeight="1">
      <c r="A15" s="207"/>
      <c r="B15" s="31" t="s">
        <v>74</v>
      </c>
      <c r="C15" s="23">
        <v>217</v>
      </c>
      <c r="D15" s="23">
        <v>211</v>
      </c>
      <c r="E15" s="23">
        <v>230</v>
      </c>
      <c r="F15" s="23">
        <v>195</v>
      </c>
      <c r="G15" s="23">
        <v>204</v>
      </c>
      <c r="H15" s="23">
        <v>226</v>
      </c>
      <c r="I15" s="23">
        <v>241</v>
      </c>
      <c r="J15" s="23">
        <v>224</v>
      </c>
      <c r="K15" s="23">
        <v>216</v>
      </c>
      <c r="L15" s="23">
        <v>205</v>
      </c>
      <c r="M15" s="23">
        <v>192</v>
      </c>
    </row>
    <row r="16" spans="1:13" ht="13.5" customHeight="1">
      <c r="A16" s="206" t="s">
        <v>80</v>
      </c>
      <c r="B16" s="31" t="s">
        <v>73</v>
      </c>
      <c r="C16" s="24"/>
      <c r="D16" s="23"/>
      <c r="E16" s="24"/>
      <c r="F16" s="24"/>
      <c r="G16" s="24">
        <v>1</v>
      </c>
      <c r="H16" s="23"/>
      <c r="I16" s="23">
        <v>1</v>
      </c>
      <c r="J16" s="23"/>
      <c r="K16" s="23"/>
      <c r="L16" s="23"/>
      <c r="M16" s="23">
        <v>1</v>
      </c>
    </row>
    <row r="17" spans="1:13" ht="13.5" customHeight="1">
      <c r="A17" s="207"/>
      <c r="B17" s="31" t="s">
        <v>74</v>
      </c>
      <c r="C17" s="23">
        <v>131</v>
      </c>
      <c r="D17" s="23">
        <v>156</v>
      </c>
      <c r="E17" s="23">
        <v>164</v>
      </c>
      <c r="F17" s="23">
        <v>146</v>
      </c>
      <c r="G17" s="23">
        <v>138</v>
      </c>
      <c r="H17" s="23">
        <v>192</v>
      </c>
      <c r="I17" s="23"/>
      <c r="J17" s="23">
        <v>192</v>
      </c>
      <c r="K17" s="23">
        <v>155</v>
      </c>
      <c r="L17" s="23">
        <v>186</v>
      </c>
      <c r="M17" s="23">
        <v>148</v>
      </c>
    </row>
    <row r="18" spans="1:13" ht="13.5" customHeight="1">
      <c r="A18" s="206" t="s">
        <v>81</v>
      </c>
      <c r="B18" s="31" t="s">
        <v>73</v>
      </c>
      <c r="C18" s="23"/>
      <c r="D18" s="24">
        <v>2</v>
      </c>
      <c r="E18" s="23"/>
      <c r="F18" s="23"/>
      <c r="G18" s="23"/>
      <c r="H18" s="23"/>
      <c r="I18" s="23"/>
      <c r="J18" s="23"/>
      <c r="K18" s="23"/>
      <c r="L18" s="23"/>
      <c r="M18" s="23">
        <v>2</v>
      </c>
    </row>
    <row r="19" spans="1:13" ht="13.5" customHeight="1">
      <c r="A19" s="207"/>
      <c r="B19" s="31" t="s">
        <v>74</v>
      </c>
      <c r="C19" s="23">
        <v>120</v>
      </c>
      <c r="D19" s="23">
        <v>150</v>
      </c>
      <c r="E19" s="23">
        <v>157</v>
      </c>
      <c r="F19" s="23">
        <v>136</v>
      </c>
      <c r="G19" s="23">
        <v>153</v>
      </c>
      <c r="H19" s="23">
        <v>122</v>
      </c>
      <c r="I19" s="23">
        <v>140</v>
      </c>
      <c r="J19" s="23">
        <v>148</v>
      </c>
      <c r="K19" s="23">
        <v>106</v>
      </c>
      <c r="L19" s="23">
        <v>117</v>
      </c>
      <c r="M19" s="23">
        <v>134</v>
      </c>
    </row>
    <row r="20" spans="1:13" ht="13.5" customHeight="1">
      <c r="A20" s="206" t="s">
        <v>82</v>
      </c>
      <c r="B20" s="31" t="s">
        <v>73</v>
      </c>
      <c r="C20" s="23">
        <v>1</v>
      </c>
      <c r="D20" s="24"/>
      <c r="E20" s="23"/>
      <c r="F20" s="23">
        <v>1</v>
      </c>
      <c r="G20" s="23"/>
      <c r="H20" s="23"/>
      <c r="I20" s="23">
        <v>1</v>
      </c>
      <c r="J20" s="23"/>
      <c r="K20" s="23"/>
      <c r="L20" s="23">
        <v>1</v>
      </c>
      <c r="M20" s="23"/>
    </row>
    <row r="21" spans="1:13" ht="13.5" customHeight="1">
      <c r="A21" s="207"/>
      <c r="B21" s="31" t="s">
        <v>74</v>
      </c>
      <c r="C21" s="23">
        <v>58</v>
      </c>
      <c r="D21" s="23">
        <v>39</v>
      </c>
      <c r="E21" s="23">
        <v>55</v>
      </c>
      <c r="F21" s="23">
        <v>46</v>
      </c>
      <c r="G21" s="23">
        <v>57</v>
      </c>
      <c r="H21" s="23">
        <v>70</v>
      </c>
      <c r="I21" s="23">
        <v>79</v>
      </c>
      <c r="J21" s="23">
        <v>67</v>
      </c>
      <c r="K21" s="23">
        <v>56</v>
      </c>
      <c r="L21" s="23">
        <v>81</v>
      </c>
      <c r="M21" s="23">
        <v>42</v>
      </c>
    </row>
    <row r="22" spans="1:13" ht="13.5" customHeight="1">
      <c r="A22" s="206" t="s">
        <v>129</v>
      </c>
      <c r="B22" s="31" t="s">
        <v>73</v>
      </c>
      <c r="C22" s="23"/>
      <c r="D22" s="24"/>
      <c r="E22" s="23"/>
      <c r="F22" s="23">
        <v>1</v>
      </c>
      <c r="G22" s="23"/>
      <c r="H22" s="23"/>
      <c r="I22" s="23">
        <v>2</v>
      </c>
      <c r="J22" s="23"/>
      <c r="K22" s="23">
        <v>3</v>
      </c>
      <c r="L22" s="23"/>
      <c r="M22" s="23">
        <v>1</v>
      </c>
    </row>
    <row r="23" spans="1:13" ht="13.5" customHeight="1">
      <c r="A23" s="207"/>
      <c r="B23" s="31" t="s">
        <v>74</v>
      </c>
      <c r="C23" s="23">
        <v>74</v>
      </c>
      <c r="D23" s="23">
        <v>71</v>
      </c>
      <c r="E23" s="23">
        <v>86</v>
      </c>
      <c r="F23" s="23">
        <v>60</v>
      </c>
      <c r="G23" s="23">
        <v>68</v>
      </c>
      <c r="H23" s="23">
        <v>75</v>
      </c>
      <c r="I23" s="23">
        <v>83</v>
      </c>
      <c r="J23" s="23">
        <v>72</v>
      </c>
      <c r="K23" s="23">
        <v>68</v>
      </c>
      <c r="L23" s="23">
        <v>60</v>
      </c>
      <c r="M23" s="23">
        <v>82</v>
      </c>
    </row>
    <row r="24" spans="1:13" ht="13.5" customHeight="1">
      <c r="A24" s="202" t="s">
        <v>128</v>
      </c>
      <c r="B24" s="31" t="s">
        <v>73</v>
      </c>
      <c r="C24" s="24">
        <v>1</v>
      </c>
      <c r="D24" s="23">
        <v>1</v>
      </c>
      <c r="E24" s="24">
        <v>4</v>
      </c>
      <c r="F24" s="24">
        <v>2</v>
      </c>
      <c r="G24" s="24">
        <v>2</v>
      </c>
      <c r="H24" s="23">
        <v>3</v>
      </c>
      <c r="I24" s="23">
        <v>1</v>
      </c>
      <c r="J24" s="23">
        <v>1</v>
      </c>
      <c r="K24" s="23">
        <v>2</v>
      </c>
      <c r="L24" s="23">
        <v>2</v>
      </c>
      <c r="M24" s="23">
        <v>1</v>
      </c>
    </row>
    <row r="25" spans="1:13" ht="13.5" customHeight="1">
      <c r="A25" s="203"/>
      <c r="B25" s="31" t="s">
        <v>74</v>
      </c>
      <c r="C25" s="23">
        <v>45</v>
      </c>
      <c r="D25" s="23">
        <v>52</v>
      </c>
      <c r="E25" s="23">
        <v>49</v>
      </c>
      <c r="F25" s="23">
        <v>42</v>
      </c>
      <c r="G25" s="23">
        <v>43</v>
      </c>
      <c r="H25" s="23">
        <v>52</v>
      </c>
      <c r="I25" s="23">
        <v>59</v>
      </c>
      <c r="J25" s="23">
        <v>48</v>
      </c>
      <c r="K25" s="23">
        <v>42</v>
      </c>
      <c r="L25" s="23">
        <v>41</v>
      </c>
      <c r="M25" s="23">
        <v>65</v>
      </c>
    </row>
    <row r="26" ht="13.5" customHeight="1">
      <c r="A26" s="32" t="s">
        <v>147</v>
      </c>
    </row>
    <row r="27" ht="13.5" customHeight="1"/>
    <row r="28" ht="13.5" customHeight="1"/>
    <row r="29" ht="13.5" customHeight="1"/>
  </sheetData>
  <sheetProtection/>
  <mergeCells count="12"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</mergeCell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袋井市役所</dc:creator>
  <cp:keywords/>
  <dc:description/>
  <cp:lastModifiedBy>袋井市役所</cp:lastModifiedBy>
  <cp:lastPrinted>2016-09-15T06:52:28Z</cp:lastPrinted>
  <dcterms:created xsi:type="dcterms:W3CDTF">2001-05-25T08:10:16Z</dcterms:created>
  <dcterms:modified xsi:type="dcterms:W3CDTF">2016-10-07T08:35:17Z</dcterms:modified>
  <cp:category/>
  <cp:version/>
  <cp:contentType/>
  <cp:contentStatus/>
</cp:coreProperties>
</file>