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1)幼稚園教員数・園児数(2)幼保園" sheetId="1" r:id="rId1"/>
    <sheet name="（３）小学校" sheetId="2" r:id="rId2"/>
    <sheet name="（4）中学校" sheetId="3" r:id="rId3"/>
    <sheet name="（５）高校" sheetId="4" r:id="rId4"/>
    <sheet name="（６）各種学校" sheetId="5" r:id="rId5"/>
    <sheet name="（７）中学卒業者進学・就職状況" sheetId="6" r:id="rId6"/>
    <sheet name="（８）進学状況内訳（中学）" sheetId="7" r:id="rId7"/>
    <sheet name="（９）就職状況内訳（中学）" sheetId="8" r:id="rId8"/>
    <sheet name="（10）高校卒業者進学・就職状況" sheetId="9" r:id="rId9"/>
    <sheet name="(１1）児童・生徒の平均体位（袋井市）" sheetId="10" r:id="rId10"/>
    <sheet name="（１2）幼稚園施設の状況" sheetId="11" r:id="rId11"/>
    <sheet name="（１３）小学校施設" sheetId="12" r:id="rId12"/>
    <sheet name="（１４）中学校施設" sheetId="13" r:id="rId13"/>
    <sheet name="（１５）静岡理工科大学職員数・学生数" sheetId="14" r:id="rId14"/>
    <sheet name="（１６）東海アクシス専門学校" sheetId="15" r:id="rId15"/>
  </sheets>
  <definedNames>
    <definedName name="_xlnm.Print_Area" localSheetId="0">'(1)幼稚園教員数・園児数(2)幼保園'!$A$1:$Q$62</definedName>
    <definedName name="_xlnm.Print_Area" localSheetId="8">'（10）高校卒業者進学・就職状況'!$A$1:$X$31</definedName>
    <definedName name="_xlnm.Print_Area" localSheetId="10">'（１2）幼稚園施設の状況'!$A$1:$Q$35</definedName>
    <definedName name="_xlnm.Print_Area" localSheetId="11">'（１３）小学校施設'!$A$1:$Q$51</definedName>
    <definedName name="_xlnm.Print_Area" localSheetId="12">'（１４）中学校施設'!$A$1:$M$65</definedName>
    <definedName name="_xlnm.Print_Area" localSheetId="13">'（１５）静岡理工科大学職員数・学生数'!$A$1:$V$28</definedName>
    <definedName name="_xlnm.Print_Area" localSheetId="14">'（１６）東海アクシス専門学校'!$A$1:$V$31</definedName>
    <definedName name="_xlnm.Print_Area" localSheetId="1">'（３）小学校'!$A$1:$Z$39</definedName>
    <definedName name="_xlnm.Print_Area" localSheetId="2">'（4）中学校'!$A$1:$T$34</definedName>
    <definedName name="_xlnm.Print_Area" localSheetId="3">'（５）高校'!$A$1:$R$27</definedName>
    <definedName name="_xlnm.Print_Area" localSheetId="5">'（７）中学卒業者進学・就職状況'!$A$1:$X$47</definedName>
    <definedName name="_xlnm.Print_Area" localSheetId="6">'（８）進学状況内訳（中学）'!$A$1:$M$37</definedName>
    <definedName name="_xlnm.Print_Area" localSheetId="7">'（９）就職状況内訳（中学）'!$A$1:$P$35</definedName>
  </definedNames>
  <calcPr fullCalcOnLoad="1"/>
</workbook>
</file>

<file path=xl/sharedStrings.xml><?xml version="1.0" encoding="utf-8"?>
<sst xmlns="http://schemas.openxmlformats.org/spreadsheetml/2006/main" count="2127" uniqueCount="304">
  <si>
    <t>年次</t>
  </si>
  <si>
    <t>組数</t>
  </si>
  <si>
    <t>総数</t>
  </si>
  <si>
    <t>男</t>
  </si>
  <si>
    <t>女</t>
  </si>
  <si>
    <t>教員数</t>
  </si>
  <si>
    <t>園児数</t>
  </si>
  <si>
    <t>３才</t>
  </si>
  <si>
    <t>４才</t>
  </si>
  <si>
    <t>５才</t>
  </si>
  <si>
    <t>内訳</t>
  </si>
  <si>
    <t>平成８年</t>
  </si>
  <si>
    <t>平成９年</t>
  </si>
  <si>
    <t>平成１０年</t>
  </si>
  <si>
    <t>平成１１年</t>
  </si>
  <si>
    <t>平成１２年</t>
  </si>
  <si>
    <t>平成１３年</t>
  </si>
  <si>
    <t>平成１４年</t>
  </si>
  <si>
    <t>平成１５年</t>
  </si>
  <si>
    <t>平成１６年</t>
  </si>
  <si>
    <t>平成１７年</t>
  </si>
  <si>
    <t>園数</t>
  </si>
  <si>
    <t>各年５月１日現在</t>
  </si>
  <si>
    <t>（単位：人）</t>
  </si>
  <si>
    <t>資料：学校基本調査</t>
  </si>
  <si>
    <t>＊私立を含む</t>
  </si>
  <si>
    <t>学校数</t>
  </si>
  <si>
    <t>学級数</t>
  </si>
  <si>
    <t>職員数</t>
  </si>
  <si>
    <t>児童数</t>
  </si>
  <si>
    <t>１年</t>
  </si>
  <si>
    <t>２年</t>
  </si>
  <si>
    <t>３年</t>
  </si>
  <si>
    <t>４年</t>
  </si>
  <si>
    <t>５年</t>
  </si>
  <si>
    <t>６年</t>
  </si>
  <si>
    <t>内外国人生徒数</t>
  </si>
  <si>
    <t>（単位：人）</t>
  </si>
  <si>
    <t>生徒数</t>
  </si>
  <si>
    <t>内外国人生徒数</t>
  </si>
  <si>
    <t>＊浅羽中学生は、含まない。</t>
  </si>
  <si>
    <t>年度</t>
  </si>
  <si>
    <t>卒業者総数</t>
  </si>
  <si>
    <t>進学者（就職進学者を含む）</t>
  </si>
  <si>
    <t>就職者（就職者のみ）</t>
  </si>
  <si>
    <t>専修、各種学校、公共職業訓練施設等入学（所）者</t>
  </si>
  <si>
    <t>進学率</t>
  </si>
  <si>
    <t>就職率</t>
  </si>
  <si>
    <t>（単位：人・％）</t>
  </si>
  <si>
    <t>－</t>
  </si>
  <si>
    <t>＊浅羽中学校生は含まない。</t>
  </si>
  <si>
    <t>全日制</t>
  </si>
  <si>
    <t>通信</t>
  </si>
  <si>
    <t>定時</t>
  </si>
  <si>
    <t>高等学校別科等</t>
  </si>
  <si>
    <t>高等学校（本科）</t>
  </si>
  <si>
    <t>＊浅羽中学校生は含まない</t>
  </si>
  <si>
    <t>＊就職進学者を含む</t>
  </si>
  <si>
    <t>第一次</t>
  </si>
  <si>
    <t>第二次</t>
  </si>
  <si>
    <t>第三次</t>
  </si>
  <si>
    <t>産業</t>
  </si>
  <si>
    <t>その他</t>
  </si>
  <si>
    <t>県内</t>
  </si>
  <si>
    <t>県外</t>
  </si>
  <si>
    <t>就職先</t>
  </si>
  <si>
    <t>－</t>
  </si>
  <si>
    <t>就職進学者</t>
  </si>
  <si>
    <t>死亡・不祥</t>
  </si>
  <si>
    <t>-</t>
  </si>
  <si>
    <t>×１００（％）</t>
  </si>
  <si>
    <t>※　就職者総数には、就職者、進学者及び専修・各種学校、公共職業開発施設等</t>
  </si>
  <si>
    <t>　入学者のうち就職しているものを含む。</t>
  </si>
  <si>
    <t>A卒業者総数</t>
  </si>
  <si>
    <t>B,Cのうち就職している者</t>
  </si>
  <si>
    <t>左記以外の者</t>
  </si>
  <si>
    <t>死亡・不詳</t>
  </si>
  <si>
    <t>※高等学校別科等は、高等専門学校盲・聾・養護学校高等部本科含む</t>
  </si>
  <si>
    <t>B高等学校等、進学者</t>
  </si>
  <si>
    <t>進学率＝</t>
  </si>
  <si>
    <t>進学者数</t>
  </si>
  <si>
    <t>卒業者総数</t>
  </si>
  <si>
    <t>就職率＝</t>
  </si>
  <si>
    <t>就職者数</t>
  </si>
  <si>
    <t>就職進学者を含む</t>
  </si>
  <si>
    <t>１４ 教育</t>
  </si>
  <si>
    <t xml:space="preserve">総数  </t>
  </si>
  <si>
    <t>Ｃ就職者（就職者のみ）</t>
  </si>
  <si>
    <t>平成８年度</t>
  </si>
  <si>
    <t>年　度</t>
  </si>
  <si>
    <t>内　　　　　　訳</t>
  </si>
  <si>
    <t>内　　　　　　　　　　訳</t>
  </si>
  <si>
    <t>専修、各種学校、公共職業能力</t>
  </si>
  <si>
    <t>開発施設等入学（所）者</t>
  </si>
  <si>
    <t>総　　　　数</t>
  </si>
  <si>
    <t>-</t>
  </si>
  <si>
    <t>兼務者</t>
  </si>
  <si>
    <t>左記以外の者</t>
  </si>
  <si>
    <t>平成１８年</t>
  </si>
  <si>
    <t>平成１９年</t>
  </si>
  <si>
    <t>旧袋井市</t>
  </si>
  <si>
    <t>平成17年</t>
  </si>
  <si>
    <t>平成18年</t>
  </si>
  <si>
    <t>平成19年</t>
  </si>
  <si>
    <t>平成20年</t>
  </si>
  <si>
    <t>＊浅羽中学校生も含む。</t>
  </si>
  <si>
    <t>平成17年度</t>
  </si>
  <si>
    <t>（旧袋井市）</t>
  </si>
  <si>
    <t>※就職進学者も含む</t>
  </si>
  <si>
    <t>平成２０年</t>
  </si>
  <si>
    <t>内帰国子女</t>
  </si>
  <si>
    <t>平成２１年</t>
  </si>
  <si>
    <t>平成２２年</t>
  </si>
  <si>
    <t>平成21年</t>
  </si>
  <si>
    <t>資料：各高等学校</t>
  </si>
  <si>
    <t>一時的な仕事に就いた者</t>
  </si>
  <si>
    <t>平成22年</t>
  </si>
  <si>
    <t>平成２３年</t>
  </si>
  <si>
    <t>平成23年</t>
  </si>
  <si>
    <t>袋井中</t>
  </si>
  <si>
    <t>周南中</t>
  </si>
  <si>
    <t>浅羽中</t>
  </si>
  <si>
    <t>袋井市</t>
  </si>
  <si>
    <t>南中</t>
  </si>
  <si>
    <t>（袋井市）</t>
  </si>
  <si>
    <t>平成２４年</t>
  </si>
  <si>
    <t>平成24年</t>
  </si>
  <si>
    <t>平成２５年</t>
  </si>
  <si>
    <t>平成25年</t>
  </si>
  <si>
    <t>平成２６年</t>
  </si>
  <si>
    <t>平成26年</t>
  </si>
  <si>
    <t>平成２７年</t>
  </si>
  <si>
    <t>計</t>
  </si>
  <si>
    <t>（６）　　各種学校教職員数および生徒数</t>
  </si>
  <si>
    <t>珠　　　算(内数）</t>
  </si>
  <si>
    <t>H24</t>
  </si>
  <si>
    <t>H26</t>
  </si>
  <si>
    <t>H27</t>
  </si>
  <si>
    <t>（８）　　進学状況内訳（中学卒業者）</t>
  </si>
  <si>
    <t>資料：学校基本調査（高等学校等への入学志願者数及び進学者数）</t>
  </si>
  <si>
    <t>平成27年</t>
  </si>
  <si>
    <t>資料：学校基本調査(進路別卒業者数）</t>
  </si>
  <si>
    <t>資料：学校基本調査(産業別就職者数）</t>
  </si>
  <si>
    <t>（10）　　高等学校卒業者の進学、就職状況</t>
  </si>
  <si>
    <t>平成２８年</t>
  </si>
  <si>
    <t>平成28年</t>
  </si>
  <si>
    <t>-</t>
  </si>
  <si>
    <t>-</t>
  </si>
  <si>
    <t>（１）幼稚園教員数および園児数</t>
  </si>
  <si>
    <t>（2）幼保連携型認定こども園</t>
  </si>
  <si>
    <t>（３）小学校教職員数および児童数</t>
  </si>
  <si>
    <t>（４）中学校教職員数および生徒数</t>
  </si>
  <si>
    <t>（５）高等学校教職員数および生徒数</t>
  </si>
  <si>
    <t>（７）中学卒業者の進学、就職状況</t>
  </si>
  <si>
    <t>（８）進学状況内訳（中学卒業者）</t>
  </si>
  <si>
    <t>（９）就職状況内訳（中学卒業者）</t>
  </si>
  <si>
    <t>（10）高等学校卒業者の進学、就職状況</t>
  </si>
  <si>
    <t>（１１）児童・生徒の平均体位と国、県との比較</t>
  </si>
  <si>
    <t>新袋井市</t>
  </si>
  <si>
    <t>平成１７年４月現在</t>
  </si>
  <si>
    <t>（平均：㎝・㎏）</t>
  </si>
  <si>
    <t>平成１８年４月現在</t>
  </si>
  <si>
    <t>区分</t>
  </si>
  <si>
    <t>男子</t>
  </si>
  <si>
    <t>女子</t>
  </si>
  <si>
    <t>身長</t>
  </si>
  <si>
    <t>体重</t>
  </si>
  <si>
    <t>座高</t>
  </si>
  <si>
    <t>小学校</t>
  </si>
  <si>
    <t>学年１</t>
  </si>
  <si>
    <t>国</t>
  </si>
  <si>
    <t>県</t>
  </si>
  <si>
    <t>市</t>
  </si>
  <si>
    <t>学年２</t>
  </si>
  <si>
    <t>学年３</t>
  </si>
  <si>
    <t>学年４</t>
  </si>
  <si>
    <t>学年５</t>
  </si>
  <si>
    <t>学年６</t>
  </si>
  <si>
    <t>中学校</t>
  </si>
  <si>
    <t>資料：教育委員会</t>
  </si>
  <si>
    <t xml:space="preserve"> </t>
  </si>
  <si>
    <t>資料：学校教育課</t>
  </si>
  <si>
    <t>平成19年４月現在</t>
  </si>
  <si>
    <t>平成20年４月現在</t>
  </si>
  <si>
    <t>平成21年４月現在</t>
  </si>
  <si>
    <t>平成22年４月現在</t>
  </si>
  <si>
    <t>平成23年４月現在</t>
  </si>
  <si>
    <t>平成24年４月現在</t>
  </si>
  <si>
    <t>平成25年４月現在</t>
  </si>
  <si>
    <t>平成26年４月現在</t>
  </si>
  <si>
    <t xml:space="preserve"> </t>
  </si>
  <si>
    <t>平成2７年４月現在</t>
  </si>
  <si>
    <t>（１２）幼稚園施設の状況</t>
  </si>
  <si>
    <t>（単位：㎡）</t>
  </si>
  <si>
    <t>幼稚園数</t>
  </si>
  <si>
    <t>建物の構造別面積</t>
  </si>
  <si>
    <t>園地面積</t>
  </si>
  <si>
    <t>鉄筋鉄骨</t>
  </si>
  <si>
    <t>木造</t>
  </si>
  <si>
    <t>屋外運動場等</t>
  </si>
  <si>
    <t>建物敷地</t>
  </si>
  <si>
    <t>平成29年</t>
  </si>
  <si>
    <t>平成30年</t>
  </si>
  <si>
    <t>平成31年</t>
  </si>
  <si>
    <t>平成32年</t>
  </si>
  <si>
    <t>平成33年</t>
  </si>
  <si>
    <t>資料：教育企画課</t>
  </si>
  <si>
    <t>旧浅羽町</t>
  </si>
  <si>
    <t>（１３）小学校施設の状況</t>
  </si>
  <si>
    <t>小学校数</t>
  </si>
  <si>
    <t>建物の構造別面積</t>
  </si>
  <si>
    <t>教室数</t>
  </si>
  <si>
    <t>校地面積</t>
  </si>
  <si>
    <t>プール</t>
  </si>
  <si>
    <t>室内運動場等</t>
  </si>
  <si>
    <t>鉄筋</t>
  </si>
  <si>
    <t>鉄骨</t>
  </si>
  <si>
    <t>木造他</t>
  </si>
  <si>
    <t>普通</t>
  </si>
  <si>
    <t>特別</t>
  </si>
  <si>
    <t>屋外運動場</t>
  </si>
  <si>
    <t>建物敷地他</t>
  </si>
  <si>
    <t>※教育総務課より（Ｈ１５．５．１４）</t>
  </si>
  <si>
    <t>従来は原則として建築当初に整備した室名に拠っていたが、</t>
  </si>
  <si>
    <t>④改装等により建築当初と形状が変わっている室がある。</t>
  </si>
  <si>
    <t>この方法では、</t>
  </si>
  <si>
    <t>等の、多様化する使用実態を反映していないこと。</t>
  </si>
  <si>
    <t>①少子化により「普通教室」が減っている。</t>
  </si>
  <si>
    <t>また、他の集計方法（主として施設台帳）との整合性がない等の問題が</t>
  </si>
  <si>
    <t>②「生活科」等の近年新たに設けられた特別教室がある。</t>
  </si>
  <si>
    <t>（具体的には『「袋井の教育」の施設の一覧』に一致、「袋井の教育」もＨ１４年度から</t>
  </si>
  <si>
    <t>③①②に関連し、普通教室を特別教室に転用する例が多い。</t>
  </si>
  <si>
    <t>集計方法を見直している。）</t>
  </si>
  <si>
    <t>※教室数は平成１７年度から施設台帳に合わせた。</t>
  </si>
  <si>
    <t>旧浅羽町</t>
  </si>
  <si>
    <t>（１４）中学校施設の状況</t>
  </si>
  <si>
    <t>中学校数</t>
  </si>
  <si>
    <t>　従来は原則として建築当初に整備した室名に拠っていたが、</t>
  </si>
  <si>
    <t>この方法では</t>
  </si>
  <si>
    <t>①少子化により普通教室が減っている。</t>
  </si>
  <si>
    <t>②「生活科」等、近年新たに設けられた特別教室がある。</t>
  </si>
  <si>
    <t>③学級編成の弾力化に伴い少人数学習室等の新しい使い方がでてきた。</t>
  </si>
  <si>
    <t>等の多様化する使用実態を反映していないこと。</t>
  </si>
  <si>
    <t>また、他の集計方法（主として施設台帳）との整合性がない等の問題があったため、</t>
  </si>
  <si>
    <t>より合理的で実態に近い集計値となるよう変更した。</t>
  </si>
  <si>
    <t>（具体的には『「袋井の教育」施設の一覧』に一致。「袋井の教育」もＨ１４年度から</t>
  </si>
  <si>
    <t>（１４）　　中学校施設の状況</t>
  </si>
  <si>
    <t>（１５）　　静岡理工科大学教職員数および学生数</t>
  </si>
  <si>
    <t>学生数</t>
  </si>
  <si>
    <t>大学院生</t>
  </si>
  <si>
    <t>資料：静岡理工科大学</t>
  </si>
  <si>
    <t>（１６）東海アクシス看護専門学校教職員数および学生数</t>
  </si>
  <si>
    <t>年次</t>
  </si>
  <si>
    <t>学部数（学科数）</t>
  </si>
  <si>
    <t>教員数</t>
  </si>
  <si>
    <t>職員数</t>
  </si>
  <si>
    <t>学生数</t>
  </si>
  <si>
    <t>看護１科</t>
  </si>
  <si>
    <t>看護２科</t>
  </si>
  <si>
    <t>１年</t>
  </si>
  <si>
    <t>２年</t>
  </si>
  <si>
    <t>３年</t>
  </si>
  <si>
    <t>総数</t>
  </si>
  <si>
    <t>男</t>
  </si>
  <si>
    <t>女</t>
  </si>
  <si>
    <t>平成８年</t>
  </si>
  <si>
    <t>1（校長兼務）</t>
  </si>
  <si>
    <t>－</t>
  </si>
  <si>
    <t>平成９年</t>
  </si>
  <si>
    <t>平成１０年</t>
  </si>
  <si>
    <t>平成１１年</t>
  </si>
  <si>
    <t>平成１２年</t>
  </si>
  <si>
    <t>平成１３年</t>
  </si>
  <si>
    <t>平成１４年</t>
  </si>
  <si>
    <t>平成１５年</t>
  </si>
  <si>
    <t>１（校長兼務）</t>
  </si>
  <si>
    <t>平成１６年</t>
  </si>
  <si>
    <t>平成１７年</t>
  </si>
  <si>
    <t>看護学科</t>
  </si>
  <si>
    <t>平成１８年</t>
  </si>
  <si>
    <t>廃止</t>
  </si>
  <si>
    <t>平成１９年</t>
  </si>
  <si>
    <t>1(校長兼務）</t>
  </si>
  <si>
    <t>平成２０年</t>
  </si>
  <si>
    <t>平成２１年</t>
  </si>
  <si>
    <t>2(校長兼務)</t>
  </si>
  <si>
    <t>平成２２年</t>
  </si>
  <si>
    <t>平成２３年</t>
  </si>
  <si>
    <t>平成２４年</t>
  </si>
  <si>
    <t>1(校長兼務を含む）</t>
  </si>
  <si>
    <t>平成２５年</t>
  </si>
  <si>
    <r>
      <t xml:space="preserve">18  </t>
    </r>
    <r>
      <rPr>
        <strike/>
        <sz val="11"/>
        <rFont val="ＭＳ Ｐゴシック"/>
        <family val="3"/>
      </rPr>
      <t>17</t>
    </r>
  </si>
  <si>
    <r>
      <t xml:space="preserve">2 </t>
    </r>
    <r>
      <rPr>
        <strike/>
        <sz val="11"/>
        <rFont val="ＭＳ Ｐゴシック"/>
        <family val="3"/>
      </rPr>
      <t xml:space="preserve"> 1</t>
    </r>
    <r>
      <rPr>
        <sz val="11"/>
        <rFont val="ＭＳ Ｐゴシック"/>
        <family val="3"/>
      </rPr>
      <t>(校長兼務を含む）</t>
    </r>
  </si>
  <si>
    <r>
      <t xml:space="preserve">4  </t>
    </r>
    <r>
      <rPr>
        <strike/>
        <sz val="11"/>
        <rFont val="ＭＳ Ｐゴシック"/>
        <family val="3"/>
      </rPr>
      <t xml:space="preserve"> 6</t>
    </r>
  </si>
  <si>
    <r>
      <t xml:space="preserve">1 </t>
    </r>
    <r>
      <rPr>
        <strike/>
        <sz val="11"/>
        <rFont val="ＭＳ Ｐゴシック"/>
        <family val="3"/>
      </rPr>
      <t xml:space="preserve">  3</t>
    </r>
  </si>
  <si>
    <t>平成２６年</t>
  </si>
  <si>
    <r>
      <t xml:space="preserve">　　　　19  </t>
    </r>
    <r>
      <rPr>
        <strike/>
        <sz val="11"/>
        <rFont val="ＭＳ Ｐゴシック"/>
        <family val="3"/>
      </rPr>
      <t>18</t>
    </r>
  </si>
  <si>
    <r>
      <t xml:space="preserve">2 </t>
    </r>
    <r>
      <rPr>
        <strike/>
        <sz val="11"/>
        <rFont val="ＭＳ Ｐゴシック"/>
        <family val="3"/>
      </rPr>
      <t xml:space="preserve"> 1</t>
    </r>
    <r>
      <rPr>
        <sz val="11"/>
        <rFont val="ＭＳ Ｐゴシック"/>
        <family val="3"/>
      </rPr>
      <t>(校長兼務）</t>
    </r>
  </si>
  <si>
    <t>平成２７年</t>
  </si>
  <si>
    <t>2(校長兼務)</t>
  </si>
  <si>
    <t>平成２８年</t>
  </si>
  <si>
    <t>資料：東海アクシス看護専門学校</t>
  </si>
  <si>
    <t>※平成17年度をもって看護２科が廃止され、看護学科に一本化された。</t>
  </si>
  <si>
    <t>※嘱託職員を除く。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</si>
</sst>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Red]\-#,##0.0"/>
    <numFmt numFmtId="179" formatCode="0.0_ "/>
    <numFmt numFmtId="180" formatCode="#,###;\-#,###;&quot;-&quot;"/>
    <numFmt numFmtId="181" formatCode="#,##0_ "/>
    <numFmt numFmtId="182" formatCode="0.000"/>
  </numFmts>
  <fonts count="45">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double"/>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56">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Alignment="1">
      <alignment horizontal="center"/>
    </xf>
    <xf numFmtId="0" fontId="5"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11" xfId="0" applyBorder="1" applyAlignment="1">
      <alignment horizontal="center" vertical="center"/>
    </xf>
    <xf numFmtId="0" fontId="0" fillId="0" borderId="11" xfId="0" applyBorder="1" applyAlignment="1">
      <alignment horizontal="right" vertical="center"/>
    </xf>
    <xf numFmtId="0" fontId="0" fillId="0" borderId="11" xfId="0" applyBorder="1" applyAlignment="1">
      <alignment vertical="center"/>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vertical="center"/>
    </xf>
    <xf numFmtId="3" fontId="0" fillId="0" borderId="10" xfId="0" applyNumberFormat="1" applyFill="1" applyBorder="1" applyAlignment="1">
      <alignment/>
    </xf>
    <xf numFmtId="38" fontId="0" fillId="0" borderId="10" xfId="49" applyFont="1" applyFill="1" applyBorder="1" applyAlignment="1">
      <alignment/>
    </xf>
    <xf numFmtId="0" fontId="0" fillId="0" borderId="10" xfId="0" applyFill="1" applyBorder="1" applyAlignment="1">
      <alignment horizontal="right"/>
    </xf>
    <xf numFmtId="177" fontId="0" fillId="0" borderId="10" xfId="0" applyNumberFormat="1" applyFill="1" applyBorder="1" applyAlignment="1">
      <alignment/>
    </xf>
    <xf numFmtId="0" fontId="0" fillId="0" borderId="10" xfId="0" applyFill="1" applyBorder="1" applyAlignment="1">
      <alignment horizontal="right" vertical="center"/>
    </xf>
    <xf numFmtId="38" fontId="0" fillId="0" borderId="10" xfId="49" applyFill="1" applyBorder="1" applyAlignment="1">
      <alignment/>
    </xf>
    <xf numFmtId="180" fontId="0" fillId="0" borderId="10" xfId="49" applyNumberFormat="1" applyFont="1" applyFill="1" applyBorder="1" applyAlignment="1">
      <alignment/>
    </xf>
    <xf numFmtId="180" fontId="0" fillId="0" borderId="10" xfId="49" applyNumberFormat="1" applyFont="1" applyFill="1" applyBorder="1" applyAlignment="1">
      <alignment/>
    </xf>
    <xf numFmtId="0" fontId="0" fillId="0" borderId="12" xfId="0" applyFill="1" applyBorder="1" applyAlignment="1">
      <alignment vertical="center"/>
    </xf>
    <xf numFmtId="0" fontId="0" fillId="0" borderId="10" xfId="0" applyFill="1" applyBorder="1" applyAlignment="1">
      <alignment vertical="center" shrinkToFit="1"/>
    </xf>
    <xf numFmtId="0" fontId="0" fillId="0" borderId="0" xfId="0" applyFill="1" applyBorder="1" applyAlignment="1">
      <alignment vertical="center" shrinkToFit="1"/>
    </xf>
    <xf numFmtId="179" fontId="0" fillId="0" borderId="10" xfId="0" applyNumberFormat="1" applyFill="1" applyBorder="1" applyAlignment="1">
      <alignment horizontal="right" vertical="center"/>
    </xf>
    <xf numFmtId="0" fontId="0" fillId="0" borderId="0" xfId="0" applyFill="1" applyAlignment="1">
      <alignment/>
    </xf>
    <xf numFmtId="38" fontId="0" fillId="0" borderId="13" xfId="49" applyFont="1" applyFill="1" applyBorder="1" applyAlignment="1">
      <alignment/>
    </xf>
    <xf numFmtId="38" fontId="0" fillId="0" borderId="14" xfId="49" applyFont="1" applyFill="1" applyBorder="1" applyAlignment="1">
      <alignment/>
    </xf>
    <xf numFmtId="38" fontId="0" fillId="0" borderId="13" xfId="49"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2" xfId="0" applyFill="1" applyBorder="1" applyAlignment="1">
      <alignment/>
    </xf>
    <xf numFmtId="0" fontId="0" fillId="0" borderId="16" xfId="0" applyFill="1" applyBorder="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lignment horizontal="right"/>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7" xfId="0" applyFill="1" applyBorder="1" applyAlignment="1">
      <alignment horizontal="center" vertical="center"/>
    </xf>
    <xf numFmtId="0" fontId="0" fillId="0" borderId="10" xfId="0" applyFill="1" applyBorder="1" applyAlignment="1">
      <alignment shrinkToFit="1"/>
    </xf>
    <xf numFmtId="38" fontId="0" fillId="0" borderId="10" xfId="49" applyFont="1" applyFill="1" applyBorder="1" applyAlignment="1">
      <alignment/>
    </xf>
    <xf numFmtId="49" fontId="0" fillId="0" borderId="10" xfId="0" applyNumberFormat="1" applyFill="1" applyBorder="1" applyAlignment="1">
      <alignment horizontal="right"/>
    </xf>
    <xf numFmtId="176" fontId="0" fillId="0" borderId="10" xfId="0" applyNumberFormat="1" applyFill="1" applyBorder="1" applyAlignment="1">
      <alignment horizontal="right"/>
    </xf>
    <xf numFmtId="0" fontId="0" fillId="0" borderId="18" xfId="0" applyFill="1" applyBorder="1" applyAlignment="1">
      <alignment wrapText="1"/>
    </xf>
    <xf numFmtId="181" fontId="0" fillId="0" borderId="10" xfId="0" applyNumberFormat="1" applyFill="1" applyBorder="1" applyAlignment="1">
      <alignment/>
    </xf>
    <xf numFmtId="0" fontId="0" fillId="0" borderId="0" xfId="0" applyFill="1" applyAlignment="1">
      <alignment horizont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xf>
    <xf numFmtId="0" fontId="0" fillId="0" borderId="19" xfId="0" applyFill="1" applyBorder="1" applyAlignment="1">
      <alignment/>
    </xf>
    <xf numFmtId="0" fontId="0" fillId="0" borderId="20" xfId="0" applyFill="1" applyBorder="1" applyAlignment="1">
      <alignment/>
    </xf>
    <xf numFmtId="179" fontId="0" fillId="0" borderId="10" xfId="0" applyNumberFormat="1" applyFill="1" applyBorder="1" applyAlignment="1">
      <alignment/>
    </xf>
    <xf numFmtId="0" fontId="0" fillId="0" borderId="10" xfId="0" applyFont="1" applyFill="1" applyBorder="1" applyAlignment="1">
      <alignment/>
    </xf>
    <xf numFmtId="0" fontId="2" fillId="0" borderId="0" xfId="0" applyFont="1" applyFill="1" applyAlignment="1">
      <alignment/>
    </xf>
    <xf numFmtId="0" fontId="2" fillId="0" borderId="21" xfId="0" applyFont="1" applyFill="1" applyBorder="1" applyAlignment="1">
      <alignment/>
    </xf>
    <xf numFmtId="0" fontId="0" fillId="0" borderId="0" xfId="0" applyFill="1" applyAlignment="1">
      <alignment/>
    </xf>
    <xf numFmtId="0" fontId="3" fillId="0" borderId="10" xfId="0" applyFont="1" applyFill="1" applyBorder="1" applyAlignment="1">
      <alignment horizontal="center" vertical="center"/>
    </xf>
    <xf numFmtId="0" fontId="0" fillId="0" borderId="10"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33" borderId="0" xfId="0" applyFill="1" applyBorder="1" applyAlignment="1">
      <alignment/>
    </xf>
    <xf numFmtId="179" fontId="0" fillId="0" borderId="10" xfId="0" applyNumberFormat="1" applyFill="1" applyBorder="1" applyAlignment="1">
      <alignment horizontal="right"/>
    </xf>
    <xf numFmtId="179" fontId="0" fillId="0" borderId="21" xfId="0" applyNumberFormat="1" applyFill="1" applyBorder="1" applyAlignment="1">
      <alignment/>
    </xf>
    <xf numFmtId="179" fontId="0" fillId="0" borderId="0" xfId="0" applyNumberFormat="1" applyFill="1" applyBorder="1" applyAlignment="1">
      <alignment/>
    </xf>
    <xf numFmtId="0" fontId="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8" fillId="0" borderId="10" xfId="0" applyFont="1" applyFill="1" applyBorder="1" applyAlignment="1">
      <alignment horizontal="center" vertical="center"/>
    </xf>
    <xf numFmtId="0" fontId="0" fillId="0" borderId="10" xfId="0" applyFill="1" applyBorder="1" applyAlignment="1">
      <alignment horizontal="center" vertical="center" shrinkToFit="1"/>
    </xf>
    <xf numFmtId="0" fontId="0" fillId="0" borderId="10" xfId="0" applyFill="1" applyBorder="1" applyAlignment="1">
      <alignment vertical="center"/>
    </xf>
    <xf numFmtId="38" fontId="0" fillId="0" borderId="10" xfId="49" applyFill="1" applyBorder="1" applyAlignment="1">
      <alignment vertical="center"/>
    </xf>
    <xf numFmtId="38" fontId="0" fillId="0" borderId="0" xfId="49" applyFill="1" applyBorder="1" applyAlignment="1">
      <alignment vertical="center"/>
    </xf>
    <xf numFmtId="0" fontId="0" fillId="0" borderId="0" xfId="0" applyFill="1" applyBorder="1" applyAlignment="1">
      <alignment horizontal="center" vertical="center" shrinkToFit="1"/>
    </xf>
    <xf numFmtId="0" fontId="3" fillId="0" borderId="10" xfId="0" applyFont="1" applyFill="1" applyBorder="1" applyAlignment="1">
      <alignment horizontal="center"/>
    </xf>
    <xf numFmtId="38" fontId="0" fillId="0" borderId="10" xfId="49" applyFont="1" applyFill="1" applyBorder="1" applyAlignment="1">
      <alignment/>
    </xf>
    <xf numFmtId="0" fontId="5" fillId="0" borderId="0" xfId="0" applyFont="1" applyAlignment="1">
      <alignment/>
    </xf>
    <xf numFmtId="0" fontId="3" fillId="0" borderId="10" xfId="0" applyFont="1" applyBorder="1" applyAlignment="1">
      <alignment horizontal="center" vertical="center"/>
    </xf>
    <xf numFmtId="0" fontId="0" fillId="0" borderId="10" xfId="0" applyBorder="1" applyAlignment="1">
      <alignment horizontal="center" vertical="center" shrinkToFit="1"/>
    </xf>
    <xf numFmtId="38" fontId="44" fillId="0" borderId="10" xfId="49" applyFont="1" applyFill="1" applyBorder="1" applyAlignment="1">
      <alignment/>
    </xf>
    <xf numFmtId="38" fontId="0" fillId="0" borderId="10" xfId="49" applyFont="1" applyBorder="1" applyAlignment="1">
      <alignment/>
    </xf>
    <xf numFmtId="0" fontId="0" fillId="0" borderId="10" xfId="0" applyFill="1" applyBorder="1" applyAlignment="1">
      <alignment horizontal="left" vertical="center"/>
    </xf>
    <xf numFmtId="0" fontId="0" fillId="0" borderId="10" xfId="0" applyFont="1" applyFill="1" applyBorder="1" applyAlignment="1">
      <alignment horizontal="right"/>
    </xf>
    <xf numFmtId="0" fontId="0" fillId="0" borderId="10" xfId="0" applyFill="1" applyBorder="1" applyAlignment="1">
      <alignment horizontal="center"/>
    </xf>
    <xf numFmtId="0" fontId="0" fillId="0" borderId="2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0" fillId="0" borderId="18"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22" xfId="0" applyFont="1" applyFill="1" applyBorder="1" applyAlignment="1">
      <alignment horizontal="center" shrinkToFit="1"/>
    </xf>
    <xf numFmtId="0" fontId="0" fillId="0" borderId="21" xfId="0" applyFont="1" applyFill="1" applyBorder="1" applyAlignment="1">
      <alignment horizontal="center" shrinkToFit="1"/>
    </xf>
    <xf numFmtId="0" fontId="0" fillId="0" borderId="12" xfId="0" applyFont="1" applyFill="1" applyBorder="1" applyAlignment="1">
      <alignment horizontal="center" shrinkToFit="1"/>
    </xf>
    <xf numFmtId="0" fontId="0" fillId="0" borderId="0" xfId="0" applyFont="1" applyFill="1" applyAlignment="1">
      <alignment horizontal="center"/>
    </xf>
    <xf numFmtId="0" fontId="0" fillId="0" borderId="0" xfId="0" applyFill="1" applyAlignment="1">
      <alignment horizontal="center"/>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3" fillId="0" borderId="22" xfId="0" applyFont="1" applyFill="1" applyBorder="1" applyAlignment="1">
      <alignment horizontal="center" wrapText="1"/>
    </xf>
    <xf numFmtId="0" fontId="3" fillId="0" borderId="21" xfId="0" applyFont="1" applyFill="1" applyBorder="1" applyAlignment="1">
      <alignment horizontal="center" wrapText="1"/>
    </xf>
    <xf numFmtId="0" fontId="3" fillId="0" borderId="12" xfId="0" applyFont="1" applyFill="1" applyBorder="1" applyAlignment="1">
      <alignment horizontal="center" wrapText="1"/>
    </xf>
    <xf numFmtId="0" fontId="0" fillId="0" borderId="0" xfId="0" applyFill="1" applyBorder="1" applyAlignment="1">
      <alignment horizontal="center"/>
    </xf>
    <xf numFmtId="0" fontId="0" fillId="0" borderId="21" xfId="0" applyFill="1" applyBorder="1" applyAlignment="1">
      <alignment horizontal="left"/>
    </xf>
    <xf numFmtId="0" fontId="0" fillId="0" borderId="21" xfId="0" applyFill="1" applyBorder="1" applyAlignment="1">
      <alignment horizontal="center"/>
    </xf>
    <xf numFmtId="0" fontId="0" fillId="0" borderId="10" xfId="0" applyBorder="1" applyAlignment="1">
      <alignment horizontal="center" vertical="center"/>
    </xf>
    <xf numFmtId="0" fontId="0" fillId="0" borderId="20" xfId="0" applyBorder="1" applyAlignment="1">
      <alignment horizontal="righ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textRotation="255"/>
    </xf>
    <xf numFmtId="0" fontId="0" fillId="0" borderId="10" xfId="0" applyFill="1" applyBorder="1" applyAlignment="1">
      <alignment vertical="top" textRotation="255"/>
    </xf>
    <xf numFmtId="0" fontId="0" fillId="0" borderId="10" xfId="0" applyFill="1" applyBorder="1" applyAlignment="1">
      <alignment vertical="center" textRotation="255"/>
    </xf>
    <xf numFmtId="0" fontId="0" fillId="0" borderId="20" xfId="0" applyFill="1" applyBorder="1" applyAlignment="1">
      <alignment horizontal="right"/>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8" xfId="0" applyFill="1" applyBorder="1" applyAlignment="1">
      <alignment horizontal="left" vertical="center"/>
    </xf>
    <xf numFmtId="0" fontId="0" fillId="0" borderId="17" xfId="0" applyFill="1" applyBorder="1" applyAlignment="1">
      <alignment horizontal="left" vertic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P61"/>
  <sheetViews>
    <sheetView tabSelected="1" zoomScaleSheetLayoutView="100" zoomScalePageLayoutView="0" workbookViewId="0" topLeftCell="A1">
      <selection activeCell="A1" sqref="A1"/>
    </sheetView>
  </sheetViews>
  <sheetFormatPr defaultColWidth="9.00390625" defaultRowHeight="13.5"/>
  <cols>
    <col min="1" max="4" width="9.00390625" style="26" customWidth="1"/>
    <col min="5" max="7" width="6.50390625" style="26" customWidth="1"/>
    <col min="8" max="16384" width="9.00390625" style="26" customWidth="1"/>
  </cols>
  <sheetData>
    <row r="1" ht="21">
      <c r="A1" s="34" t="s">
        <v>85</v>
      </c>
    </row>
    <row r="2" ht="17.25">
      <c r="A2" s="35" t="s">
        <v>148</v>
      </c>
    </row>
    <row r="3" spans="1:16" ht="13.5">
      <c r="A3" s="26" t="s">
        <v>122</v>
      </c>
      <c r="N3" s="36" t="s">
        <v>22</v>
      </c>
      <c r="P3" s="26" t="s">
        <v>23</v>
      </c>
    </row>
    <row r="4" spans="1:16" ht="13.5">
      <c r="A4" s="93" t="s">
        <v>0</v>
      </c>
      <c r="B4" s="95" t="s">
        <v>21</v>
      </c>
      <c r="C4" s="94" t="s">
        <v>1</v>
      </c>
      <c r="D4" s="86" t="s">
        <v>5</v>
      </c>
      <c r="E4" s="87"/>
      <c r="F4" s="87"/>
      <c r="G4" s="88"/>
      <c r="H4" s="92" t="s">
        <v>6</v>
      </c>
      <c r="I4" s="93"/>
      <c r="J4" s="93"/>
      <c r="K4" s="85" t="s">
        <v>10</v>
      </c>
      <c r="L4" s="85"/>
      <c r="M4" s="85"/>
      <c r="N4" s="85"/>
      <c r="O4" s="85"/>
      <c r="P4" s="85"/>
    </row>
    <row r="5" spans="1:16" ht="13.5">
      <c r="A5" s="93"/>
      <c r="B5" s="95"/>
      <c r="C5" s="94"/>
      <c r="D5" s="89"/>
      <c r="E5" s="90"/>
      <c r="F5" s="90"/>
      <c r="G5" s="91"/>
      <c r="H5" s="92"/>
      <c r="I5" s="93"/>
      <c r="J5" s="93"/>
      <c r="K5" s="85" t="s">
        <v>7</v>
      </c>
      <c r="L5" s="85"/>
      <c r="M5" s="85" t="s">
        <v>8</v>
      </c>
      <c r="N5" s="85"/>
      <c r="O5" s="85" t="s">
        <v>9</v>
      </c>
      <c r="P5" s="85"/>
    </row>
    <row r="6" spans="1:16" ht="13.5">
      <c r="A6" s="93"/>
      <c r="B6" s="95"/>
      <c r="C6" s="95"/>
      <c r="D6" s="39" t="s">
        <v>2</v>
      </c>
      <c r="E6" s="39" t="s">
        <v>3</v>
      </c>
      <c r="F6" s="39" t="s">
        <v>4</v>
      </c>
      <c r="G6" s="40" t="s">
        <v>96</v>
      </c>
      <c r="H6" s="37" t="s">
        <v>2</v>
      </c>
      <c r="I6" s="37" t="s">
        <v>3</v>
      </c>
      <c r="J6" s="37" t="s">
        <v>4</v>
      </c>
      <c r="K6" s="37" t="s">
        <v>3</v>
      </c>
      <c r="L6" s="37" t="s">
        <v>4</v>
      </c>
      <c r="M6" s="37" t="s">
        <v>3</v>
      </c>
      <c r="N6" s="37" t="s">
        <v>4</v>
      </c>
      <c r="O6" s="37" t="s">
        <v>3</v>
      </c>
      <c r="P6" s="37" t="s">
        <v>4</v>
      </c>
    </row>
    <row r="7" spans="1:16" ht="18.75" customHeight="1">
      <c r="A7" s="23" t="s">
        <v>20</v>
      </c>
      <c r="B7" s="12">
        <v>16</v>
      </c>
      <c r="C7" s="12">
        <v>88</v>
      </c>
      <c r="D7" s="12">
        <v>131</v>
      </c>
      <c r="E7" s="12">
        <v>2</v>
      </c>
      <c r="F7" s="12">
        <v>129</v>
      </c>
      <c r="G7" s="12">
        <v>31</v>
      </c>
      <c r="H7" s="15">
        <v>1973</v>
      </c>
      <c r="I7" s="12">
        <v>982</v>
      </c>
      <c r="J7" s="12">
        <v>991</v>
      </c>
      <c r="K7" s="12">
        <v>314</v>
      </c>
      <c r="L7" s="12">
        <v>316</v>
      </c>
      <c r="M7" s="12">
        <v>340</v>
      </c>
      <c r="N7" s="12">
        <v>342</v>
      </c>
      <c r="O7" s="12">
        <v>328</v>
      </c>
      <c r="P7" s="12">
        <v>333</v>
      </c>
    </row>
    <row r="8" spans="1:16" ht="18.75" customHeight="1">
      <c r="A8" s="23" t="s">
        <v>98</v>
      </c>
      <c r="B8" s="12">
        <v>16</v>
      </c>
      <c r="C8" s="12">
        <v>87</v>
      </c>
      <c r="D8" s="12">
        <v>135</v>
      </c>
      <c r="E8" s="12">
        <v>5</v>
      </c>
      <c r="F8" s="12">
        <v>130</v>
      </c>
      <c r="G8" s="12">
        <v>34</v>
      </c>
      <c r="H8" s="15">
        <v>1964</v>
      </c>
      <c r="I8" s="12">
        <v>985</v>
      </c>
      <c r="J8" s="12">
        <v>979</v>
      </c>
      <c r="K8" s="12">
        <v>329</v>
      </c>
      <c r="L8" s="12">
        <v>311</v>
      </c>
      <c r="M8" s="12">
        <v>312</v>
      </c>
      <c r="N8" s="12">
        <v>329</v>
      </c>
      <c r="O8" s="12">
        <v>344</v>
      </c>
      <c r="P8" s="12">
        <v>339</v>
      </c>
    </row>
    <row r="9" spans="1:16" ht="18.75" customHeight="1">
      <c r="A9" s="23" t="s">
        <v>99</v>
      </c>
      <c r="B9" s="12">
        <v>16</v>
      </c>
      <c r="C9" s="12">
        <v>89</v>
      </c>
      <c r="D9" s="12">
        <v>138</v>
      </c>
      <c r="E9" s="12">
        <v>10</v>
      </c>
      <c r="F9" s="12">
        <v>128</v>
      </c>
      <c r="G9" s="12">
        <v>35</v>
      </c>
      <c r="H9" s="15">
        <v>1937</v>
      </c>
      <c r="I9" s="12">
        <v>970</v>
      </c>
      <c r="J9" s="12">
        <v>967</v>
      </c>
      <c r="K9" s="12">
        <v>319</v>
      </c>
      <c r="L9" s="12">
        <v>324</v>
      </c>
      <c r="M9" s="12">
        <v>341</v>
      </c>
      <c r="N9" s="12">
        <v>314</v>
      </c>
      <c r="O9" s="12">
        <v>310</v>
      </c>
      <c r="P9" s="12">
        <v>329</v>
      </c>
    </row>
    <row r="10" spans="1:16" ht="18.75" customHeight="1">
      <c r="A10" s="23" t="s">
        <v>109</v>
      </c>
      <c r="B10" s="12">
        <v>16</v>
      </c>
      <c r="C10" s="12">
        <v>89</v>
      </c>
      <c r="D10" s="12">
        <v>136</v>
      </c>
      <c r="E10" s="12">
        <v>10</v>
      </c>
      <c r="F10" s="12">
        <v>126</v>
      </c>
      <c r="G10" s="12">
        <v>46</v>
      </c>
      <c r="H10" s="15">
        <v>1974</v>
      </c>
      <c r="I10" s="12">
        <v>992</v>
      </c>
      <c r="J10" s="12">
        <v>982</v>
      </c>
      <c r="K10" s="12">
        <v>329</v>
      </c>
      <c r="L10" s="12">
        <v>328</v>
      </c>
      <c r="M10" s="12">
        <v>324</v>
      </c>
      <c r="N10" s="12">
        <v>339</v>
      </c>
      <c r="O10" s="12">
        <v>339</v>
      </c>
      <c r="P10" s="12">
        <v>315</v>
      </c>
    </row>
    <row r="11" spans="1:16" ht="18.75" customHeight="1">
      <c r="A11" s="23" t="s">
        <v>111</v>
      </c>
      <c r="B11" s="12">
        <v>16</v>
      </c>
      <c r="C11" s="12">
        <v>89</v>
      </c>
      <c r="D11" s="12">
        <v>138</v>
      </c>
      <c r="E11" s="12">
        <v>8</v>
      </c>
      <c r="F11" s="12">
        <v>130</v>
      </c>
      <c r="G11" s="12">
        <v>48</v>
      </c>
      <c r="H11" s="15">
        <v>1942</v>
      </c>
      <c r="I11" s="12">
        <v>992</v>
      </c>
      <c r="J11" s="12">
        <v>950</v>
      </c>
      <c r="K11" s="12">
        <v>318</v>
      </c>
      <c r="L11" s="12">
        <v>288</v>
      </c>
      <c r="M11" s="12">
        <v>339</v>
      </c>
      <c r="N11" s="12">
        <v>329</v>
      </c>
      <c r="O11" s="12">
        <v>335</v>
      </c>
      <c r="P11" s="12">
        <v>333</v>
      </c>
    </row>
    <row r="12" spans="1:16" ht="18.75" customHeight="1">
      <c r="A12" s="23" t="s">
        <v>112</v>
      </c>
      <c r="B12" s="12">
        <v>16</v>
      </c>
      <c r="C12" s="12">
        <v>95</v>
      </c>
      <c r="D12" s="12">
        <v>133</v>
      </c>
      <c r="E12" s="12">
        <v>8</v>
      </c>
      <c r="F12" s="12">
        <v>125</v>
      </c>
      <c r="G12" s="12">
        <v>63</v>
      </c>
      <c r="H12" s="15">
        <v>1989</v>
      </c>
      <c r="I12" s="12">
        <v>1045</v>
      </c>
      <c r="J12" s="12">
        <v>944</v>
      </c>
      <c r="K12" s="12">
        <v>382</v>
      </c>
      <c r="L12" s="12">
        <v>322</v>
      </c>
      <c r="M12" s="12">
        <v>319</v>
      </c>
      <c r="N12" s="12">
        <v>292</v>
      </c>
      <c r="O12" s="12">
        <v>344</v>
      </c>
      <c r="P12" s="12">
        <v>330</v>
      </c>
    </row>
    <row r="13" spans="1:16" ht="18.75" customHeight="1">
      <c r="A13" s="23" t="s">
        <v>117</v>
      </c>
      <c r="B13" s="12">
        <v>17</v>
      </c>
      <c r="C13" s="12">
        <v>97</v>
      </c>
      <c r="D13" s="12">
        <v>138</v>
      </c>
      <c r="E13" s="12">
        <v>11</v>
      </c>
      <c r="F13" s="12">
        <v>127</v>
      </c>
      <c r="G13" s="12">
        <v>74</v>
      </c>
      <c r="H13" s="15">
        <f>SUM(K13:P13)</f>
        <v>2024</v>
      </c>
      <c r="I13" s="12">
        <f>SUM(K13,M13,O13)</f>
        <v>1085</v>
      </c>
      <c r="J13" s="12">
        <f>SUM(L13,N13,P13)</f>
        <v>939</v>
      </c>
      <c r="K13" s="12">
        <v>371</v>
      </c>
      <c r="L13" s="12">
        <v>329</v>
      </c>
      <c r="M13" s="12">
        <v>386</v>
      </c>
      <c r="N13" s="12">
        <v>317</v>
      </c>
      <c r="O13" s="12">
        <v>328</v>
      </c>
      <c r="P13" s="12">
        <v>293</v>
      </c>
    </row>
    <row r="14" spans="1:16" ht="18.75" customHeight="1">
      <c r="A14" s="23" t="s">
        <v>125</v>
      </c>
      <c r="B14" s="12">
        <v>17</v>
      </c>
      <c r="C14" s="12">
        <v>97</v>
      </c>
      <c r="D14" s="12">
        <f>SUM(E14:F14)</f>
        <v>138</v>
      </c>
      <c r="E14" s="12">
        <v>9</v>
      </c>
      <c r="F14" s="12">
        <v>129</v>
      </c>
      <c r="G14" s="12">
        <v>72</v>
      </c>
      <c r="H14" s="15">
        <v>2028</v>
      </c>
      <c r="I14" s="12">
        <v>1080</v>
      </c>
      <c r="J14" s="12">
        <f>SUM(L14,N14,P14)</f>
        <v>948</v>
      </c>
      <c r="K14" s="12">
        <v>325</v>
      </c>
      <c r="L14" s="12">
        <v>304</v>
      </c>
      <c r="M14" s="12">
        <v>367</v>
      </c>
      <c r="N14" s="12">
        <v>331</v>
      </c>
      <c r="O14" s="12">
        <v>383</v>
      </c>
      <c r="P14" s="12">
        <v>313</v>
      </c>
    </row>
    <row r="15" spans="1:16" ht="18.75" customHeight="1">
      <c r="A15" s="23" t="s">
        <v>127</v>
      </c>
      <c r="B15" s="12">
        <v>17</v>
      </c>
      <c r="C15" s="12">
        <v>98</v>
      </c>
      <c r="D15" s="12">
        <v>140</v>
      </c>
      <c r="E15" s="12">
        <v>10</v>
      </c>
      <c r="F15" s="12">
        <v>130</v>
      </c>
      <c r="G15" s="12">
        <v>70</v>
      </c>
      <c r="H15" s="15">
        <v>2017</v>
      </c>
      <c r="I15" s="12">
        <v>1034</v>
      </c>
      <c r="J15" s="12">
        <v>983</v>
      </c>
      <c r="K15" s="12">
        <v>343</v>
      </c>
      <c r="L15" s="12">
        <v>342</v>
      </c>
      <c r="M15" s="12">
        <v>324</v>
      </c>
      <c r="N15" s="12">
        <v>305</v>
      </c>
      <c r="O15" s="12">
        <v>367</v>
      </c>
      <c r="P15" s="12">
        <v>336</v>
      </c>
    </row>
    <row r="16" spans="1:16" ht="18.75" customHeight="1">
      <c r="A16" s="23" t="s">
        <v>129</v>
      </c>
      <c r="B16" s="12">
        <v>17</v>
      </c>
      <c r="C16" s="12">
        <v>94</v>
      </c>
      <c r="D16" s="12">
        <v>144</v>
      </c>
      <c r="E16" s="12">
        <v>11</v>
      </c>
      <c r="F16" s="12">
        <v>133</v>
      </c>
      <c r="G16" s="12">
        <v>67</v>
      </c>
      <c r="H16" s="28">
        <v>1885</v>
      </c>
      <c r="I16" s="12">
        <v>979</v>
      </c>
      <c r="J16" s="12">
        <v>906</v>
      </c>
      <c r="K16" s="12">
        <v>304</v>
      </c>
      <c r="L16" s="12">
        <v>271</v>
      </c>
      <c r="M16" s="12">
        <v>350</v>
      </c>
      <c r="N16" s="12">
        <v>335</v>
      </c>
      <c r="O16" s="12">
        <v>325</v>
      </c>
      <c r="P16" s="12">
        <v>300</v>
      </c>
    </row>
    <row r="17" spans="1:16" ht="18.75" customHeight="1">
      <c r="A17" s="23" t="s">
        <v>131</v>
      </c>
      <c r="B17" s="12">
        <v>16</v>
      </c>
      <c r="C17" s="12">
        <v>82</v>
      </c>
      <c r="D17" s="12">
        <v>124</v>
      </c>
      <c r="E17" s="12">
        <v>11</v>
      </c>
      <c r="F17" s="12">
        <v>113</v>
      </c>
      <c r="G17" s="12">
        <v>62</v>
      </c>
      <c r="H17" s="27">
        <f>I17+J17</f>
        <v>1859</v>
      </c>
      <c r="I17" s="12">
        <f>K17+M17+O17</f>
        <v>978</v>
      </c>
      <c r="J17" s="12">
        <f>L17+N17+P17</f>
        <v>881</v>
      </c>
      <c r="K17" s="12">
        <v>351</v>
      </c>
      <c r="L17" s="12">
        <v>281</v>
      </c>
      <c r="M17" s="12">
        <v>287</v>
      </c>
      <c r="N17" s="12">
        <v>272</v>
      </c>
      <c r="O17" s="12">
        <v>340</v>
      </c>
      <c r="P17" s="12">
        <v>328</v>
      </c>
    </row>
    <row r="18" spans="1:16" ht="18.75" customHeight="1">
      <c r="A18" s="23" t="s">
        <v>144</v>
      </c>
      <c r="B18" s="12">
        <v>16</v>
      </c>
      <c r="C18" s="12">
        <v>78</v>
      </c>
      <c r="D18" s="12">
        <f>SUM(E18:F18)</f>
        <v>125</v>
      </c>
      <c r="E18" s="12">
        <v>12</v>
      </c>
      <c r="F18" s="12">
        <v>113</v>
      </c>
      <c r="G18" s="12">
        <v>59</v>
      </c>
      <c r="H18" s="15">
        <f>SUM(I18:J18)</f>
        <v>1758</v>
      </c>
      <c r="I18" s="12">
        <v>937</v>
      </c>
      <c r="J18" s="12">
        <v>821</v>
      </c>
      <c r="K18" s="12">
        <v>300</v>
      </c>
      <c r="L18" s="12">
        <v>257</v>
      </c>
      <c r="M18" s="12">
        <v>348</v>
      </c>
      <c r="N18" s="12">
        <v>287</v>
      </c>
      <c r="O18" s="12">
        <v>289</v>
      </c>
      <c r="P18" s="12">
        <v>277</v>
      </c>
    </row>
    <row r="19" spans="1:14" ht="13.5">
      <c r="A19" s="11" t="s">
        <v>24</v>
      </c>
      <c r="J19" s="11"/>
      <c r="N19" s="26" t="s">
        <v>25</v>
      </c>
    </row>
    <row r="20" spans="1:10" ht="13.5">
      <c r="A20" s="11"/>
      <c r="J20" s="11"/>
    </row>
    <row r="21" spans="1:10" ht="17.25" customHeight="1">
      <c r="A21" s="35" t="s">
        <v>149</v>
      </c>
      <c r="J21" s="11"/>
    </row>
    <row r="22" spans="1:10" ht="13.5">
      <c r="A22" s="11"/>
      <c r="J22" s="11"/>
    </row>
    <row r="23" spans="1:16" ht="13.5">
      <c r="A23" s="26" t="s">
        <v>122</v>
      </c>
      <c r="N23" s="36" t="s">
        <v>22</v>
      </c>
      <c r="P23" s="26" t="s">
        <v>23</v>
      </c>
    </row>
    <row r="24" spans="1:16" ht="13.5">
      <c r="A24" s="93" t="s">
        <v>0</v>
      </c>
      <c r="B24" s="95" t="s">
        <v>21</v>
      </c>
      <c r="C24" s="94" t="s">
        <v>1</v>
      </c>
      <c r="D24" s="86" t="s">
        <v>5</v>
      </c>
      <c r="E24" s="87"/>
      <c r="F24" s="87"/>
      <c r="G24" s="88"/>
      <c r="H24" s="92" t="s">
        <v>6</v>
      </c>
      <c r="I24" s="93"/>
      <c r="J24" s="93"/>
      <c r="K24" s="85" t="s">
        <v>10</v>
      </c>
      <c r="L24" s="85"/>
      <c r="M24" s="85"/>
      <c r="N24" s="85"/>
      <c r="O24" s="85"/>
      <c r="P24" s="85"/>
    </row>
    <row r="25" spans="1:16" ht="13.5">
      <c r="A25" s="93"/>
      <c r="B25" s="95"/>
      <c r="C25" s="94"/>
      <c r="D25" s="89"/>
      <c r="E25" s="90"/>
      <c r="F25" s="90"/>
      <c r="G25" s="91"/>
      <c r="H25" s="92"/>
      <c r="I25" s="93"/>
      <c r="J25" s="93"/>
      <c r="K25" s="85" t="s">
        <v>7</v>
      </c>
      <c r="L25" s="85"/>
      <c r="M25" s="85" t="s">
        <v>8</v>
      </c>
      <c r="N25" s="85"/>
      <c r="O25" s="85" t="s">
        <v>9</v>
      </c>
      <c r="P25" s="85"/>
    </row>
    <row r="26" spans="1:16" ht="13.5">
      <c r="A26" s="93"/>
      <c r="B26" s="95"/>
      <c r="C26" s="95"/>
      <c r="D26" s="39" t="s">
        <v>2</v>
      </c>
      <c r="E26" s="39" t="s">
        <v>3</v>
      </c>
      <c r="F26" s="39" t="s">
        <v>4</v>
      </c>
      <c r="G26" s="40" t="s">
        <v>96</v>
      </c>
      <c r="H26" s="37" t="s">
        <v>2</v>
      </c>
      <c r="I26" s="37" t="s">
        <v>3</v>
      </c>
      <c r="J26" s="37" t="s">
        <v>4</v>
      </c>
      <c r="K26" s="37" t="s">
        <v>3</v>
      </c>
      <c r="L26" s="37" t="s">
        <v>4</v>
      </c>
      <c r="M26" s="37" t="s">
        <v>3</v>
      </c>
      <c r="N26" s="37" t="s">
        <v>4</v>
      </c>
      <c r="O26" s="37" t="s">
        <v>3</v>
      </c>
      <c r="P26" s="37" t="s">
        <v>4</v>
      </c>
    </row>
    <row r="27" spans="1:16" ht="13.5">
      <c r="A27" s="23" t="s">
        <v>131</v>
      </c>
      <c r="B27" s="12">
        <v>1</v>
      </c>
      <c r="C27" s="12">
        <v>6</v>
      </c>
      <c r="D27" s="12">
        <v>22</v>
      </c>
      <c r="E27" s="12">
        <v>0</v>
      </c>
      <c r="F27" s="12">
        <v>22</v>
      </c>
      <c r="G27" s="12">
        <v>1</v>
      </c>
      <c r="H27" s="29">
        <f>I27+J27</f>
        <v>136</v>
      </c>
      <c r="I27" s="12">
        <f>K27+M27+O27</f>
        <v>80</v>
      </c>
      <c r="J27" s="12">
        <f>L27+N27+P27</f>
        <v>56</v>
      </c>
      <c r="K27" s="12">
        <v>31</v>
      </c>
      <c r="L27" s="12">
        <v>22</v>
      </c>
      <c r="M27" s="12">
        <v>26</v>
      </c>
      <c r="N27" s="12">
        <v>18</v>
      </c>
      <c r="O27" s="12">
        <v>23</v>
      </c>
      <c r="P27" s="12">
        <v>16</v>
      </c>
    </row>
    <row r="28" spans="1:16" ht="13.5">
      <c r="A28" s="23" t="s">
        <v>144</v>
      </c>
      <c r="B28" s="12">
        <v>1</v>
      </c>
      <c r="C28" s="12">
        <v>6</v>
      </c>
      <c r="D28" s="12">
        <f>SUM(E28:F28)</f>
        <v>23</v>
      </c>
      <c r="E28" s="12">
        <v>1</v>
      </c>
      <c r="F28" s="12">
        <v>22</v>
      </c>
      <c r="G28" s="12">
        <v>1</v>
      </c>
      <c r="H28" s="41">
        <f>SUM(I28:J28)</f>
        <v>139</v>
      </c>
      <c r="I28" s="12">
        <v>81</v>
      </c>
      <c r="J28" s="12">
        <v>58</v>
      </c>
      <c r="K28" s="12">
        <v>27</v>
      </c>
      <c r="L28" s="12">
        <v>22</v>
      </c>
      <c r="M28" s="12">
        <v>29</v>
      </c>
      <c r="N28" s="12">
        <v>20</v>
      </c>
      <c r="O28" s="12">
        <v>25</v>
      </c>
      <c r="P28" s="12">
        <v>16</v>
      </c>
    </row>
    <row r="29" spans="1:14" ht="13.5">
      <c r="A29" s="11" t="s">
        <v>24</v>
      </c>
      <c r="J29" s="11"/>
      <c r="N29" s="26" t="s">
        <v>25</v>
      </c>
    </row>
    <row r="30" spans="1:10" ht="13.5">
      <c r="A30" s="11"/>
      <c r="J30" s="11"/>
    </row>
    <row r="31" spans="1:10" ht="13.5">
      <c r="A31" s="11"/>
      <c r="J31" s="11"/>
    </row>
    <row r="32" spans="1:10" ht="13.5">
      <c r="A32" s="11"/>
      <c r="J32" s="11"/>
    </row>
    <row r="33" spans="1:10" ht="13.5">
      <c r="A33" s="11"/>
      <c r="J33" s="11"/>
    </row>
    <row r="34" spans="1:10" ht="13.5">
      <c r="A34" s="11"/>
      <c r="J34" s="11"/>
    </row>
    <row r="35" spans="1:10" ht="13.5">
      <c r="A35" s="11"/>
      <c r="J35" s="11"/>
    </row>
    <row r="36" spans="1:10" ht="13.5">
      <c r="A36" s="11"/>
      <c r="J36" s="11"/>
    </row>
    <row r="37" spans="1:10" ht="13.5">
      <c r="A37" s="11"/>
      <c r="J37" s="11"/>
    </row>
    <row r="38" spans="1:10" ht="13.5">
      <c r="A38" s="11"/>
      <c r="J38" s="11"/>
    </row>
    <row r="39" spans="1:10" ht="13.5">
      <c r="A39" s="11"/>
      <c r="J39" s="11"/>
    </row>
    <row r="40" spans="1:10" ht="17.25">
      <c r="A40" s="35"/>
      <c r="J40" s="11"/>
    </row>
    <row r="41" spans="1:10" ht="17.25">
      <c r="A41" s="35"/>
      <c r="J41" s="11"/>
    </row>
    <row r="42" spans="1:10" ht="17.25">
      <c r="A42" s="35"/>
      <c r="J42" s="11"/>
    </row>
    <row r="43" spans="1:10" ht="17.25">
      <c r="A43" s="35"/>
      <c r="J43" s="11"/>
    </row>
    <row r="44" spans="1:10" ht="17.25">
      <c r="A44" s="35"/>
      <c r="J44" s="11"/>
    </row>
    <row r="45" spans="1:10" ht="17.25">
      <c r="A45" s="35" t="s">
        <v>148</v>
      </c>
      <c r="J45" s="11"/>
    </row>
    <row r="46" spans="1:16" ht="13.5">
      <c r="A46" s="26" t="s">
        <v>100</v>
      </c>
      <c r="N46" s="36" t="s">
        <v>22</v>
      </c>
      <c r="P46" s="26" t="s">
        <v>23</v>
      </c>
    </row>
    <row r="47" spans="1:16" ht="24" customHeight="1">
      <c r="A47" s="93" t="s">
        <v>0</v>
      </c>
      <c r="B47" s="95" t="s">
        <v>21</v>
      </c>
      <c r="C47" s="94" t="s">
        <v>1</v>
      </c>
      <c r="D47" s="86" t="s">
        <v>5</v>
      </c>
      <c r="E47" s="87"/>
      <c r="F47" s="87"/>
      <c r="G47" s="88"/>
      <c r="H47" s="92" t="s">
        <v>6</v>
      </c>
      <c r="I47" s="93"/>
      <c r="J47" s="93"/>
      <c r="K47" s="85" t="s">
        <v>10</v>
      </c>
      <c r="L47" s="85"/>
      <c r="M47" s="85"/>
      <c r="N47" s="85"/>
      <c r="O47" s="85"/>
      <c r="P47" s="85"/>
    </row>
    <row r="48" spans="1:16" ht="24" customHeight="1">
      <c r="A48" s="93"/>
      <c r="B48" s="95"/>
      <c r="C48" s="94"/>
      <c r="D48" s="89"/>
      <c r="E48" s="90"/>
      <c r="F48" s="90"/>
      <c r="G48" s="91"/>
      <c r="H48" s="92"/>
      <c r="I48" s="93"/>
      <c r="J48" s="93"/>
      <c r="K48" s="85" t="s">
        <v>7</v>
      </c>
      <c r="L48" s="85"/>
      <c r="M48" s="85" t="s">
        <v>8</v>
      </c>
      <c r="N48" s="85"/>
      <c r="O48" s="85" t="s">
        <v>9</v>
      </c>
      <c r="P48" s="85"/>
    </row>
    <row r="49" spans="1:16" ht="24" customHeight="1">
      <c r="A49" s="93"/>
      <c r="B49" s="95"/>
      <c r="C49" s="95"/>
      <c r="D49" s="39" t="s">
        <v>2</v>
      </c>
      <c r="E49" s="39" t="s">
        <v>3</v>
      </c>
      <c r="F49" s="39" t="s">
        <v>4</v>
      </c>
      <c r="G49" s="40" t="s">
        <v>96</v>
      </c>
      <c r="H49" s="37" t="s">
        <v>2</v>
      </c>
      <c r="I49" s="37" t="s">
        <v>3</v>
      </c>
      <c r="J49" s="37" t="s">
        <v>4</v>
      </c>
      <c r="K49" s="37" t="s">
        <v>3</v>
      </c>
      <c r="L49" s="37" t="s">
        <v>4</v>
      </c>
      <c r="M49" s="37" t="s">
        <v>3</v>
      </c>
      <c r="N49" s="37" t="s">
        <v>4</v>
      </c>
      <c r="O49" s="37" t="s">
        <v>3</v>
      </c>
      <c r="P49" s="37" t="s">
        <v>4</v>
      </c>
    </row>
    <row r="50" spans="1:16" ht="24" customHeight="1">
      <c r="A50" s="23" t="s">
        <v>11</v>
      </c>
      <c r="B50" s="12">
        <v>11</v>
      </c>
      <c r="C50" s="12">
        <v>42</v>
      </c>
      <c r="D50" s="12">
        <v>59</v>
      </c>
      <c r="E50" s="42" t="s">
        <v>69</v>
      </c>
      <c r="F50" s="43">
        <v>59</v>
      </c>
      <c r="G50" s="12">
        <v>8</v>
      </c>
      <c r="H50" s="15">
        <v>1056</v>
      </c>
      <c r="I50" s="12">
        <v>533</v>
      </c>
      <c r="J50" s="12">
        <v>523</v>
      </c>
      <c r="K50" s="12">
        <v>42</v>
      </c>
      <c r="L50" s="12">
        <v>38</v>
      </c>
      <c r="M50" s="12">
        <v>252</v>
      </c>
      <c r="N50" s="12">
        <v>227</v>
      </c>
      <c r="O50" s="12">
        <v>239</v>
      </c>
      <c r="P50" s="12">
        <v>258</v>
      </c>
    </row>
    <row r="51" spans="1:16" ht="24" customHeight="1">
      <c r="A51" s="23" t="s">
        <v>12</v>
      </c>
      <c r="B51" s="12">
        <v>11</v>
      </c>
      <c r="C51" s="12">
        <v>47</v>
      </c>
      <c r="D51" s="12">
        <v>65</v>
      </c>
      <c r="E51" s="42" t="s">
        <v>69</v>
      </c>
      <c r="F51" s="16">
        <v>65</v>
      </c>
      <c r="G51" s="12">
        <v>7</v>
      </c>
      <c r="H51" s="15">
        <v>1119</v>
      </c>
      <c r="I51" s="12">
        <v>599</v>
      </c>
      <c r="J51" s="12">
        <v>520</v>
      </c>
      <c r="K51" s="12">
        <v>88</v>
      </c>
      <c r="L51" s="12">
        <v>75</v>
      </c>
      <c r="M51" s="12">
        <v>265</v>
      </c>
      <c r="N51" s="12">
        <v>213</v>
      </c>
      <c r="O51" s="12">
        <v>246</v>
      </c>
      <c r="P51" s="12">
        <v>232</v>
      </c>
    </row>
    <row r="52" spans="1:16" ht="24" customHeight="1">
      <c r="A52" s="23" t="s">
        <v>13</v>
      </c>
      <c r="B52" s="12">
        <v>11</v>
      </c>
      <c r="C52" s="12">
        <v>52</v>
      </c>
      <c r="D52" s="12">
        <v>72</v>
      </c>
      <c r="E52" s="42" t="s">
        <v>69</v>
      </c>
      <c r="F52" s="16">
        <v>72</v>
      </c>
      <c r="G52" s="12">
        <v>5</v>
      </c>
      <c r="H52" s="15">
        <v>1207</v>
      </c>
      <c r="I52" s="12">
        <v>635</v>
      </c>
      <c r="J52" s="12">
        <v>572</v>
      </c>
      <c r="K52" s="12">
        <v>113</v>
      </c>
      <c r="L52" s="12">
        <v>111</v>
      </c>
      <c r="M52" s="12">
        <v>253</v>
      </c>
      <c r="N52" s="12">
        <v>245</v>
      </c>
      <c r="O52" s="12">
        <v>269</v>
      </c>
      <c r="P52" s="12">
        <v>216</v>
      </c>
    </row>
    <row r="53" spans="1:16" ht="24" customHeight="1">
      <c r="A53" s="23" t="s">
        <v>14</v>
      </c>
      <c r="B53" s="12">
        <v>11</v>
      </c>
      <c r="C53" s="12">
        <v>55</v>
      </c>
      <c r="D53" s="12">
        <v>76</v>
      </c>
      <c r="E53" s="42" t="s">
        <v>69</v>
      </c>
      <c r="F53" s="16">
        <v>76</v>
      </c>
      <c r="G53" s="12">
        <v>5</v>
      </c>
      <c r="H53" s="15">
        <v>1244</v>
      </c>
      <c r="I53" s="12">
        <v>633</v>
      </c>
      <c r="J53" s="12">
        <v>611</v>
      </c>
      <c r="K53" s="12">
        <v>129</v>
      </c>
      <c r="L53" s="12">
        <v>127</v>
      </c>
      <c r="M53" s="12">
        <v>246</v>
      </c>
      <c r="N53" s="12">
        <v>234</v>
      </c>
      <c r="O53" s="12">
        <v>258</v>
      </c>
      <c r="P53" s="12">
        <v>250</v>
      </c>
    </row>
    <row r="54" spans="1:16" ht="24" customHeight="1">
      <c r="A54" s="23" t="s">
        <v>15</v>
      </c>
      <c r="B54" s="12">
        <v>11</v>
      </c>
      <c r="C54" s="12">
        <v>54</v>
      </c>
      <c r="D54" s="12">
        <v>75</v>
      </c>
      <c r="E54" s="42" t="s">
        <v>69</v>
      </c>
      <c r="F54" s="16">
        <v>75</v>
      </c>
      <c r="G54" s="12">
        <v>5</v>
      </c>
      <c r="H54" s="15">
        <v>1235</v>
      </c>
      <c r="I54" s="12">
        <v>623</v>
      </c>
      <c r="J54" s="12">
        <v>612</v>
      </c>
      <c r="K54" s="12">
        <v>164</v>
      </c>
      <c r="L54" s="12">
        <v>162</v>
      </c>
      <c r="M54" s="12">
        <v>217</v>
      </c>
      <c r="N54" s="12">
        <v>228</v>
      </c>
      <c r="O54" s="12">
        <v>242</v>
      </c>
      <c r="P54" s="12">
        <v>222</v>
      </c>
    </row>
    <row r="55" spans="1:16" ht="24" customHeight="1">
      <c r="A55" s="23" t="s">
        <v>16</v>
      </c>
      <c r="B55" s="12">
        <v>11</v>
      </c>
      <c r="C55" s="12">
        <v>55</v>
      </c>
      <c r="D55" s="12">
        <v>82</v>
      </c>
      <c r="E55" s="42" t="s">
        <v>69</v>
      </c>
      <c r="F55" s="16">
        <v>82</v>
      </c>
      <c r="G55" s="12">
        <v>7</v>
      </c>
      <c r="H55" s="15">
        <v>1312</v>
      </c>
      <c r="I55" s="12">
        <v>651</v>
      </c>
      <c r="J55" s="12">
        <v>661</v>
      </c>
      <c r="K55" s="12">
        <v>198</v>
      </c>
      <c r="L55" s="12">
        <v>197</v>
      </c>
      <c r="M55" s="12">
        <v>229</v>
      </c>
      <c r="N55" s="12">
        <v>232</v>
      </c>
      <c r="O55" s="12">
        <v>224</v>
      </c>
      <c r="P55" s="12">
        <v>232</v>
      </c>
    </row>
    <row r="56" spans="1:16" ht="24" customHeight="1">
      <c r="A56" s="23" t="s">
        <v>17</v>
      </c>
      <c r="B56" s="12">
        <v>12</v>
      </c>
      <c r="C56" s="12">
        <v>62</v>
      </c>
      <c r="D56" s="12">
        <v>91</v>
      </c>
      <c r="E56" s="42" t="s">
        <v>69</v>
      </c>
      <c r="F56" s="16">
        <v>91</v>
      </c>
      <c r="G56" s="12">
        <v>5</v>
      </c>
      <c r="H56" s="15">
        <v>1422</v>
      </c>
      <c r="I56" s="12">
        <v>731</v>
      </c>
      <c r="J56" s="12">
        <v>691</v>
      </c>
      <c r="K56" s="12">
        <v>254</v>
      </c>
      <c r="L56" s="12">
        <v>220</v>
      </c>
      <c r="M56" s="12">
        <v>257</v>
      </c>
      <c r="N56" s="12">
        <v>241</v>
      </c>
      <c r="O56" s="12">
        <v>220</v>
      </c>
      <c r="P56" s="12">
        <v>230</v>
      </c>
    </row>
    <row r="57" spans="1:16" ht="24" customHeight="1">
      <c r="A57" s="23" t="s">
        <v>18</v>
      </c>
      <c r="B57" s="12">
        <v>12</v>
      </c>
      <c r="C57" s="12">
        <v>66</v>
      </c>
      <c r="D57" s="12">
        <v>99</v>
      </c>
      <c r="E57" s="12">
        <v>1</v>
      </c>
      <c r="F57" s="12">
        <v>98</v>
      </c>
      <c r="G57" s="12">
        <v>2</v>
      </c>
      <c r="H57" s="15">
        <v>1502</v>
      </c>
      <c r="I57" s="12">
        <v>785</v>
      </c>
      <c r="J57" s="12">
        <v>717</v>
      </c>
      <c r="K57" s="12">
        <v>253</v>
      </c>
      <c r="L57" s="12">
        <v>247</v>
      </c>
      <c r="M57" s="12">
        <v>268</v>
      </c>
      <c r="N57" s="12">
        <v>228</v>
      </c>
      <c r="O57" s="12">
        <v>264</v>
      </c>
      <c r="P57" s="12">
        <v>242</v>
      </c>
    </row>
    <row r="58" spans="1:16" ht="24" customHeight="1">
      <c r="A58" s="23" t="s">
        <v>19</v>
      </c>
      <c r="B58" s="12">
        <v>12</v>
      </c>
      <c r="C58" s="12">
        <v>67</v>
      </c>
      <c r="D58" s="12">
        <v>101</v>
      </c>
      <c r="E58" s="12">
        <v>1</v>
      </c>
      <c r="F58" s="12">
        <v>100</v>
      </c>
      <c r="G58" s="12">
        <v>5</v>
      </c>
      <c r="H58" s="15">
        <v>1562</v>
      </c>
      <c r="I58" s="12">
        <v>805</v>
      </c>
      <c r="J58" s="12">
        <v>757</v>
      </c>
      <c r="K58" s="12">
        <v>270</v>
      </c>
      <c r="L58" s="12">
        <v>278</v>
      </c>
      <c r="M58" s="12">
        <v>267</v>
      </c>
      <c r="N58" s="12">
        <v>256</v>
      </c>
      <c r="O58" s="12">
        <v>268</v>
      </c>
      <c r="P58" s="12">
        <v>223</v>
      </c>
    </row>
    <row r="59" spans="1:14" ht="13.5">
      <c r="A59" s="11" t="s">
        <v>24</v>
      </c>
      <c r="N59" s="26" t="s">
        <v>25</v>
      </c>
    </row>
    <row r="61" ht="17.25">
      <c r="A61" s="35"/>
    </row>
  </sheetData>
  <sheetProtection/>
  <mergeCells count="27">
    <mergeCell ref="H4:J5"/>
    <mergeCell ref="A24:A26"/>
    <mergeCell ref="B24:B26"/>
    <mergeCell ref="C24:C26"/>
    <mergeCell ref="A4:A6"/>
    <mergeCell ref="B4:B6"/>
    <mergeCell ref="C4:C6"/>
    <mergeCell ref="D4:G5"/>
    <mergeCell ref="K47:P47"/>
    <mergeCell ref="H47:J48"/>
    <mergeCell ref="C47:C49"/>
    <mergeCell ref="A47:A49"/>
    <mergeCell ref="B47:B49"/>
    <mergeCell ref="D47:G48"/>
    <mergeCell ref="K48:L48"/>
    <mergeCell ref="M48:N48"/>
    <mergeCell ref="O48:P48"/>
    <mergeCell ref="K4:P4"/>
    <mergeCell ref="O5:P5"/>
    <mergeCell ref="K5:L5"/>
    <mergeCell ref="M5:N5"/>
    <mergeCell ref="D24:G25"/>
    <mergeCell ref="H24:J25"/>
    <mergeCell ref="K24:P24"/>
    <mergeCell ref="K25:L25"/>
    <mergeCell ref="M25:N25"/>
    <mergeCell ref="O25:P25"/>
  </mergeCells>
  <printOptions/>
  <pageMargins left="0.8267716535433072" right="0.5905511811023623" top="0.7874015748031497" bottom="0.5905511811023623" header="0.5118110236220472" footer="0.5118110236220472"/>
  <pageSetup horizontalDpi="600" verticalDpi="600" orientation="landscape" paperSize="9" scale="77" r:id="rId1"/>
  <rowBreaks count="1" manualBreakCount="1">
    <brk id="44" max="16" man="1"/>
  </rowBreaks>
</worksheet>
</file>

<file path=xl/worksheets/sheet10.xml><?xml version="1.0" encoding="utf-8"?>
<worksheet xmlns="http://schemas.openxmlformats.org/spreadsheetml/2006/main" xmlns:r="http://schemas.openxmlformats.org/officeDocument/2006/relationships">
  <sheetPr>
    <tabColor indexed="41"/>
  </sheetPr>
  <dimension ref="A1:S193"/>
  <sheetViews>
    <sheetView zoomScaleSheetLayoutView="70" zoomScalePageLayoutView="0" workbookViewId="0" topLeftCell="A1">
      <selection activeCell="A1" sqref="A1"/>
    </sheetView>
  </sheetViews>
  <sheetFormatPr defaultColWidth="9.00390625" defaultRowHeight="13.5"/>
  <cols>
    <col min="1" max="1" width="7.875" style="26" customWidth="1"/>
    <col min="2" max="2" width="6.875" style="26" customWidth="1"/>
    <col min="3" max="9" width="9.00390625" style="26" customWidth="1"/>
    <col min="10" max="10" width="6.875" style="26" customWidth="1"/>
    <col min="11" max="11" width="7.875" style="26" customWidth="1"/>
    <col min="12" max="12" width="6.875" style="26" customWidth="1"/>
    <col min="13" max="16384" width="9.00390625" style="26" customWidth="1"/>
  </cols>
  <sheetData>
    <row r="1" ht="18" customHeight="1">
      <c r="A1" s="35" t="s">
        <v>157</v>
      </c>
    </row>
    <row r="2" spans="1:19" ht="18" customHeight="1">
      <c r="A2" s="26" t="s">
        <v>158</v>
      </c>
      <c r="C2" s="46"/>
      <c r="F2" s="145" t="s">
        <v>159</v>
      </c>
      <c r="G2" s="145"/>
      <c r="I2" s="36" t="s">
        <v>160</v>
      </c>
      <c r="M2" s="46"/>
      <c r="P2" s="145" t="s">
        <v>161</v>
      </c>
      <c r="Q2" s="145"/>
      <c r="S2" s="36" t="s">
        <v>160</v>
      </c>
    </row>
    <row r="3" spans="1:19" ht="18" customHeight="1">
      <c r="A3" s="95" t="s">
        <v>162</v>
      </c>
      <c r="B3" s="95"/>
      <c r="C3" s="95"/>
      <c r="D3" s="85" t="s">
        <v>163</v>
      </c>
      <c r="E3" s="85"/>
      <c r="F3" s="85"/>
      <c r="G3" s="85" t="s">
        <v>164</v>
      </c>
      <c r="H3" s="85"/>
      <c r="I3" s="85"/>
      <c r="K3" s="95" t="s">
        <v>162</v>
      </c>
      <c r="L3" s="95"/>
      <c r="M3" s="95"/>
      <c r="N3" s="85" t="s">
        <v>163</v>
      </c>
      <c r="O3" s="85"/>
      <c r="P3" s="85"/>
      <c r="Q3" s="85" t="s">
        <v>164</v>
      </c>
      <c r="R3" s="85"/>
      <c r="S3" s="85"/>
    </row>
    <row r="4" spans="1:19" ht="18" customHeight="1">
      <c r="A4" s="95"/>
      <c r="B4" s="95"/>
      <c r="C4" s="95"/>
      <c r="D4" s="38" t="s">
        <v>165</v>
      </c>
      <c r="E4" s="38" t="s">
        <v>166</v>
      </c>
      <c r="F4" s="38" t="s">
        <v>167</v>
      </c>
      <c r="G4" s="38" t="s">
        <v>165</v>
      </c>
      <c r="H4" s="38" t="s">
        <v>166</v>
      </c>
      <c r="I4" s="38" t="s">
        <v>167</v>
      </c>
      <c r="K4" s="95"/>
      <c r="L4" s="95"/>
      <c r="M4" s="95"/>
      <c r="N4" s="38" t="s">
        <v>165</v>
      </c>
      <c r="O4" s="38" t="s">
        <v>166</v>
      </c>
      <c r="P4" s="38" t="s">
        <v>167</v>
      </c>
      <c r="Q4" s="38" t="s">
        <v>165</v>
      </c>
      <c r="R4" s="38" t="s">
        <v>166</v>
      </c>
      <c r="S4" s="38" t="s">
        <v>167</v>
      </c>
    </row>
    <row r="5" spans="1:19" ht="18" customHeight="1">
      <c r="A5" s="144" t="s">
        <v>168</v>
      </c>
      <c r="B5" s="143" t="s">
        <v>169</v>
      </c>
      <c r="C5" s="38" t="s">
        <v>170</v>
      </c>
      <c r="D5" s="52">
        <v>116.6</v>
      </c>
      <c r="E5" s="52">
        <v>21.6</v>
      </c>
      <c r="F5" s="52">
        <v>64.9</v>
      </c>
      <c r="G5" s="52">
        <v>115.8</v>
      </c>
      <c r="H5" s="52">
        <v>21.1</v>
      </c>
      <c r="I5" s="52">
        <v>64.5</v>
      </c>
      <c r="K5" s="144" t="s">
        <v>168</v>
      </c>
      <c r="L5" s="143" t="s">
        <v>169</v>
      </c>
      <c r="M5" s="38" t="s">
        <v>170</v>
      </c>
      <c r="N5" s="52">
        <v>116.6</v>
      </c>
      <c r="O5" s="52">
        <v>21.6</v>
      </c>
      <c r="P5" s="52">
        <v>64.9</v>
      </c>
      <c r="Q5" s="52">
        <v>115.7</v>
      </c>
      <c r="R5" s="52">
        <v>21.1</v>
      </c>
      <c r="S5" s="52">
        <v>64.5</v>
      </c>
    </row>
    <row r="6" spans="1:19" ht="18" customHeight="1">
      <c r="A6" s="144"/>
      <c r="B6" s="143"/>
      <c r="C6" s="38" t="s">
        <v>171</v>
      </c>
      <c r="D6" s="52">
        <v>116.3</v>
      </c>
      <c r="E6" s="52">
        <v>21.2</v>
      </c>
      <c r="F6" s="52">
        <v>64.6</v>
      </c>
      <c r="G6" s="52">
        <v>115.4</v>
      </c>
      <c r="H6" s="52">
        <v>20.8</v>
      </c>
      <c r="I6" s="52">
        <v>64.2</v>
      </c>
      <c r="K6" s="144"/>
      <c r="L6" s="143"/>
      <c r="M6" s="38" t="s">
        <v>171</v>
      </c>
      <c r="N6" s="52">
        <v>116.1</v>
      </c>
      <c r="O6" s="52">
        <v>21.1</v>
      </c>
      <c r="P6" s="52">
        <v>64.6</v>
      </c>
      <c r="Q6" s="52">
        <v>115.2</v>
      </c>
      <c r="R6" s="52">
        <v>20.7</v>
      </c>
      <c r="S6" s="52">
        <v>64.3</v>
      </c>
    </row>
    <row r="7" spans="1:19" ht="18" customHeight="1">
      <c r="A7" s="144"/>
      <c r="B7" s="143"/>
      <c r="C7" s="38" t="s">
        <v>172</v>
      </c>
      <c r="D7" s="52">
        <v>116</v>
      </c>
      <c r="E7" s="52">
        <v>21</v>
      </c>
      <c r="F7" s="52">
        <v>64</v>
      </c>
      <c r="G7" s="52">
        <v>114.7</v>
      </c>
      <c r="H7" s="52">
        <v>20.5</v>
      </c>
      <c r="I7" s="52">
        <v>63.6</v>
      </c>
      <c r="K7" s="144"/>
      <c r="L7" s="143"/>
      <c r="M7" s="38" t="s">
        <v>172</v>
      </c>
      <c r="N7" s="52">
        <v>116.1</v>
      </c>
      <c r="O7" s="52">
        <v>21.3</v>
      </c>
      <c r="P7" s="52">
        <v>64.2</v>
      </c>
      <c r="Q7" s="52">
        <v>114.9</v>
      </c>
      <c r="R7" s="52">
        <v>20.4</v>
      </c>
      <c r="S7" s="52">
        <v>63.6</v>
      </c>
    </row>
    <row r="8" spans="1:19" ht="18" customHeight="1">
      <c r="A8" s="144"/>
      <c r="B8" s="143" t="s">
        <v>173</v>
      </c>
      <c r="C8" s="38" t="s">
        <v>170</v>
      </c>
      <c r="D8" s="52">
        <v>122.5</v>
      </c>
      <c r="E8" s="52">
        <v>24.3</v>
      </c>
      <c r="F8" s="52">
        <v>67.7</v>
      </c>
      <c r="G8" s="52">
        <v>121.7</v>
      </c>
      <c r="H8" s="52">
        <v>23.6</v>
      </c>
      <c r="I8" s="52">
        <v>67.3</v>
      </c>
      <c r="K8" s="144"/>
      <c r="L8" s="143" t="s">
        <v>173</v>
      </c>
      <c r="M8" s="38" t="s">
        <v>170</v>
      </c>
      <c r="N8" s="52">
        <v>122.5</v>
      </c>
      <c r="O8" s="52">
        <v>24.2</v>
      </c>
      <c r="P8" s="52">
        <v>67.7</v>
      </c>
      <c r="Q8" s="52">
        <v>121.7</v>
      </c>
      <c r="R8" s="52">
        <v>23.6</v>
      </c>
      <c r="S8" s="52">
        <v>67.3</v>
      </c>
    </row>
    <row r="9" spans="1:19" ht="18" customHeight="1">
      <c r="A9" s="144"/>
      <c r="B9" s="143"/>
      <c r="C9" s="38" t="s">
        <v>171</v>
      </c>
      <c r="D9" s="52">
        <v>122.2</v>
      </c>
      <c r="E9" s="52">
        <v>23.9</v>
      </c>
      <c r="F9" s="52">
        <v>67.6</v>
      </c>
      <c r="G9" s="64">
        <v>121.1</v>
      </c>
      <c r="H9" s="52">
        <v>23.3</v>
      </c>
      <c r="I9" s="52">
        <v>67.1</v>
      </c>
      <c r="K9" s="144"/>
      <c r="L9" s="143"/>
      <c r="M9" s="38" t="s">
        <v>171</v>
      </c>
      <c r="N9" s="52">
        <v>122.3</v>
      </c>
      <c r="O9" s="52">
        <v>24</v>
      </c>
      <c r="P9" s="52">
        <v>67.6</v>
      </c>
      <c r="Q9" s="64">
        <v>121.2</v>
      </c>
      <c r="R9" s="52">
        <v>23.3</v>
      </c>
      <c r="S9" s="52">
        <v>67.1</v>
      </c>
    </row>
    <row r="10" spans="1:19" ht="18" customHeight="1">
      <c r="A10" s="144"/>
      <c r="B10" s="143"/>
      <c r="C10" s="38" t="s">
        <v>172</v>
      </c>
      <c r="D10" s="52">
        <v>122.2</v>
      </c>
      <c r="E10" s="52">
        <v>24</v>
      </c>
      <c r="F10" s="52">
        <v>67.1</v>
      </c>
      <c r="G10" s="52">
        <v>120.4</v>
      </c>
      <c r="H10" s="52">
        <v>23</v>
      </c>
      <c r="I10" s="52">
        <v>66.6</v>
      </c>
      <c r="K10" s="144"/>
      <c r="L10" s="143"/>
      <c r="M10" s="38" t="s">
        <v>172</v>
      </c>
      <c r="N10" s="52">
        <v>121.8</v>
      </c>
      <c r="O10" s="52">
        <v>23.7</v>
      </c>
      <c r="P10" s="52">
        <v>67.1</v>
      </c>
      <c r="Q10" s="52">
        <v>120.4</v>
      </c>
      <c r="R10" s="52">
        <v>23.1</v>
      </c>
      <c r="S10" s="52">
        <v>66.6</v>
      </c>
    </row>
    <row r="11" spans="1:19" ht="18" customHeight="1">
      <c r="A11" s="144"/>
      <c r="B11" s="143" t="s">
        <v>174</v>
      </c>
      <c r="C11" s="38" t="s">
        <v>170</v>
      </c>
      <c r="D11" s="52">
        <v>128.2</v>
      </c>
      <c r="E11" s="52">
        <v>27.4</v>
      </c>
      <c r="F11" s="52">
        <v>70.3</v>
      </c>
      <c r="G11" s="52">
        <v>127.5</v>
      </c>
      <c r="H11" s="52">
        <v>26.8</v>
      </c>
      <c r="I11" s="52">
        <v>70</v>
      </c>
      <c r="K11" s="144"/>
      <c r="L11" s="143" t="s">
        <v>174</v>
      </c>
      <c r="M11" s="38" t="s">
        <v>170</v>
      </c>
      <c r="N11" s="52">
        <v>128.3</v>
      </c>
      <c r="O11" s="52">
        <v>27.4</v>
      </c>
      <c r="P11" s="52">
        <v>70.3</v>
      </c>
      <c r="Q11" s="52">
        <v>127.4</v>
      </c>
      <c r="R11" s="52">
        <v>26.6</v>
      </c>
      <c r="S11" s="52">
        <v>70</v>
      </c>
    </row>
    <row r="12" spans="1:19" ht="18" customHeight="1">
      <c r="A12" s="144"/>
      <c r="B12" s="143"/>
      <c r="C12" s="38" t="s">
        <v>171</v>
      </c>
      <c r="D12" s="52">
        <v>127.7</v>
      </c>
      <c r="E12" s="52">
        <v>27.1</v>
      </c>
      <c r="F12" s="52">
        <v>70.2</v>
      </c>
      <c r="G12" s="52">
        <v>126.9</v>
      </c>
      <c r="H12" s="52">
        <v>26.3</v>
      </c>
      <c r="I12" s="52">
        <v>69.8</v>
      </c>
      <c r="K12" s="144"/>
      <c r="L12" s="143"/>
      <c r="M12" s="38" t="s">
        <v>171</v>
      </c>
      <c r="N12" s="52">
        <v>127.9</v>
      </c>
      <c r="O12" s="52">
        <v>27.1</v>
      </c>
      <c r="P12" s="52">
        <v>70</v>
      </c>
      <c r="Q12" s="52">
        <v>127</v>
      </c>
      <c r="R12" s="52">
        <v>26.1</v>
      </c>
      <c r="S12" s="52">
        <v>69.8</v>
      </c>
    </row>
    <row r="13" spans="1:19" ht="18" customHeight="1">
      <c r="A13" s="144"/>
      <c r="B13" s="143"/>
      <c r="C13" s="38" t="s">
        <v>172</v>
      </c>
      <c r="D13" s="52">
        <v>127.5</v>
      </c>
      <c r="E13" s="52">
        <v>26.6</v>
      </c>
      <c r="F13" s="52">
        <v>69.7</v>
      </c>
      <c r="G13" s="52">
        <v>126.2</v>
      </c>
      <c r="H13" s="52">
        <v>25.5</v>
      </c>
      <c r="I13" s="52">
        <v>69.2</v>
      </c>
      <c r="K13" s="144"/>
      <c r="L13" s="143"/>
      <c r="M13" s="38" t="s">
        <v>172</v>
      </c>
      <c r="N13" s="52">
        <v>127.7</v>
      </c>
      <c r="O13" s="52">
        <v>26.9</v>
      </c>
      <c r="P13" s="52">
        <v>69.8</v>
      </c>
      <c r="Q13" s="52">
        <v>126.2</v>
      </c>
      <c r="R13" s="52">
        <v>25.9</v>
      </c>
      <c r="S13" s="52">
        <v>69.3</v>
      </c>
    </row>
    <row r="14" spans="1:19" ht="18" customHeight="1">
      <c r="A14" s="144"/>
      <c r="B14" s="143" t="s">
        <v>175</v>
      </c>
      <c r="C14" s="38" t="s">
        <v>170</v>
      </c>
      <c r="D14" s="52">
        <v>133.6</v>
      </c>
      <c r="E14" s="52">
        <v>30.9</v>
      </c>
      <c r="F14" s="52">
        <v>72.7</v>
      </c>
      <c r="G14" s="52">
        <v>133.5</v>
      </c>
      <c r="H14" s="52">
        <v>30.2</v>
      </c>
      <c r="I14" s="52">
        <v>72.8</v>
      </c>
      <c r="K14" s="144"/>
      <c r="L14" s="143" t="s">
        <v>175</v>
      </c>
      <c r="M14" s="38" t="s">
        <v>170</v>
      </c>
      <c r="N14" s="52">
        <v>133.6</v>
      </c>
      <c r="O14" s="52">
        <v>30.9</v>
      </c>
      <c r="P14" s="52">
        <v>72.7</v>
      </c>
      <c r="Q14" s="52">
        <v>133.5</v>
      </c>
      <c r="R14" s="52">
        <v>30.1</v>
      </c>
      <c r="S14" s="52">
        <v>72.8</v>
      </c>
    </row>
    <row r="15" spans="1:19" ht="18" customHeight="1">
      <c r="A15" s="144"/>
      <c r="B15" s="143"/>
      <c r="C15" s="38" t="s">
        <v>171</v>
      </c>
      <c r="D15" s="52">
        <v>133</v>
      </c>
      <c r="E15" s="52">
        <v>30.5</v>
      </c>
      <c r="F15" s="52">
        <v>72.6</v>
      </c>
      <c r="G15" s="52">
        <v>133</v>
      </c>
      <c r="H15" s="52">
        <v>29.8</v>
      </c>
      <c r="I15" s="52">
        <v>72.6</v>
      </c>
      <c r="K15" s="144"/>
      <c r="L15" s="143"/>
      <c r="M15" s="38" t="s">
        <v>171</v>
      </c>
      <c r="N15" s="52">
        <v>133.1</v>
      </c>
      <c r="O15" s="52">
        <v>30.3</v>
      </c>
      <c r="P15" s="52">
        <v>72.6</v>
      </c>
      <c r="Q15" s="52">
        <v>133</v>
      </c>
      <c r="R15" s="52">
        <v>29.4</v>
      </c>
      <c r="S15" s="52">
        <v>72.6</v>
      </c>
    </row>
    <row r="16" spans="1:19" ht="18" customHeight="1">
      <c r="A16" s="144"/>
      <c r="B16" s="143"/>
      <c r="C16" s="38" t="s">
        <v>172</v>
      </c>
      <c r="D16" s="52">
        <v>132.5</v>
      </c>
      <c r="E16" s="52">
        <v>30</v>
      </c>
      <c r="F16" s="52">
        <v>72.1</v>
      </c>
      <c r="G16" s="52">
        <v>132.5</v>
      </c>
      <c r="H16" s="52">
        <v>29.1</v>
      </c>
      <c r="I16" s="52">
        <v>72.4</v>
      </c>
      <c r="K16" s="144"/>
      <c r="L16" s="143"/>
      <c r="M16" s="38" t="s">
        <v>172</v>
      </c>
      <c r="N16" s="52">
        <v>132.8</v>
      </c>
      <c r="O16" s="52">
        <v>29.7</v>
      </c>
      <c r="P16" s="52">
        <v>72.3</v>
      </c>
      <c r="Q16" s="52">
        <v>132.2</v>
      </c>
      <c r="R16" s="52">
        <v>28.7</v>
      </c>
      <c r="S16" s="52">
        <v>72.1</v>
      </c>
    </row>
    <row r="17" spans="1:19" ht="18" customHeight="1">
      <c r="A17" s="144"/>
      <c r="B17" s="143" t="s">
        <v>176</v>
      </c>
      <c r="C17" s="38" t="s">
        <v>170</v>
      </c>
      <c r="D17" s="52">
        <v>139</v>
      </c>
      <c r="E17" s="52">
        <v>34.7</v>
      </c>
      <c r="F17" s="52">
        <v>75.1</v>
      </c>
      <c r="G17" s="52">
        <v>140.1</v>
      </c>
      <c r="H17" s="52">
        <v>34.4</v>
      </c>
      <c r="I17" s="52">
        <v>75.9</v>
      </c>
      <c r="K17" s="144"/>
      <c r="L17" s="143" t="s">
        <v>176</v>
      </c>
      <c r="M17" s="38" t="s">
        <v>170</v>
      </c>
      <c r="N17" s="52">
        <v>138.9</v>
      </c>
      <c r="O17" s="52">
        <v>34.5</v>
      </c>
      <c r="P17" s="52">
        <v>75</v>
      </c>
      <c r="Q17" s="52">
        <v>140.2</v>
      </c>
      <c r="R17" s="52">
        <v>34.2</v>
      </c>
      <c r="S17" s="52">
        <v>76</v>
      </c>
    </row>
    <row r="18" spans="1:19" ht="18" customHeight="1">
      <c r="A18" s="144"/>
      <c r="B18" s="143"/>
      <c r="C18" s="38" t="s">
        <v>171</v>
      </c>
      <c r="D18" s="52">
        <v>138.4</v>
      </c>
      <c r="E18" s="52">
        <v>34.2</v>
      </c>
      <c r="F18" s="52">
        <v>74.9</v>
      </c>
      <c r="G18" s="52">
        <v>139.9</v>
      </c>
      <c r="H18" s="52">
        <v>34</v>
      </c>
      <c r="I18" s="52">
        <v>75.8</v>
      </c>
      <c r="K18" s="144"/>
      <c r="L18" s="143"/>
      <c r="M18" s="38" t="s">
        <v>171</v>
      </c>
      <c r="N18" s="52">
        <v>138.4</v>
      </c>
      <c r="O18" s="52">
        <v>33.9</v>
      </c>
      <c r="P18" s="52">
        <v>74.8</v>
      </c>
      <c r="Q18" s="52">
        <v>139.6</v>
      </c>
      <c r="R18" s="52">
        <v>33.8</v>
      </c>
      <c r="S18" s="52">
        <v>75.7</v>
      </c>
    </row>
    <row r="19" spans="1:19" ht="18" customHeight="1">
      <c r="A19" s="144"/>
      <c r="B19" s="143"/>
      <c r="C19" s="38" t="s">
        <v>172</v>
      </c>
      <c r="D19" s="52">
        <v>138.4</v>
      </c>
      <c r="E19" s="52">
        <v>34</v>
      </c>
      <c r="F19" s="52">
        <v>74.6</v>
      </c>
      <c r="G19" s="52">
        <v>139.2</v>
      </c>
      <c r="H19" s="52">
        <v>33.3</v>
      </c>
      <c r="I19" s="52">
        <v>75.2</v>
      </c>
      <c r="K19" s="144"/>
      <c r="L19" s="143"/>
      <c r="M19" s="38" t="s">
        <v>172</v>
      </c>
      <c r="N19" s="52">
        <v>137.9</v>
      </c>
      <c r="O19" s="52">
        <v>33.6</v>
      </c>
      <c r="P19" s="52">
        <v>74.3</v>
      </c>
      <c r="Q19" s="52">
        <v>139.2</v>
      </c>
      <c r="R19" s="52">
        <v>33.2</v>
      </c>
      <c r="S19" s="52">
        <v>75.5</v>
      </c>
    </row>
    <row r="20" spans="1:19" ht="18" customHeight="1">
      <c r="A20" s="144"/>
      <c r="B20" s="143" t="s">
        <v>177</v>
      </c>
      <c r="C20" s="38" t="s">
        <v>170</v>
      </c>
      <c r="D20" s="52">
        <v>145.1</v>
      </c>
      <c r="E20" s="52">
        <v>39.1</v>
      </c>
      <c r="F20" s="52">
        <v>77.7</v>
      </c>
      <c r="G20" s="52">
        <v>146.9</v>
      </c>
      <c r="H20" s="52">
        <v>39.5</v>
      </c>
      <c r="I20" s="52">
        <v>79.3</v>
      </c>
      <c r="K20" s="144"/>
      <c r="L20" s="143" t="s">
        <v>177</v>
      </c>
      <c r="M20" s="38" t="s">
        <v>170</v>
      </c>
      <c r="N20" s="52">
        <v>145.1</v>
      </c>
      <c r="O20" s="52">
        <v>38.8</v>
      </c>
      <c r="P20" s="52">
        <v>77.8</v>
      </c>
      <c r="Q20" s="52">
        <v>147</v>
      </c>
      <c r="R20" s="52">
        <v>39.5</v>
      </c>
      <c r="S20" s="52">
        <v>79.4</v>
      </c>
    </row>
    <row r="21" spans="1:19" ht="18" customHeight="1">
      <c r="A21" s="144"/>
      <c r="B21" s="143"/>
      <c r="C21" s="38" t="s">
        <v>171</v>
      </c>
      <c r="D21" s="52">
        <v>144.5</v>
      </c>
      <c r="E21" s="52">
        <v>38.5</v>
      </c>
      <c r="F21" s="52">
        <v>77.5</v>
      </c>
      <c r="G21" s="52">
        <v>146.5</v>
      </c>
      <c r="H21" s="52">
        <v>39.2</v>
      </c>
      <c r="I21" s="52">
        <v>79.2</v>
      </c>
      <c r="K21" s="144"/>
      <c r="L21" s="143"/>
      <c r="M21" s="38" t="s">
        <v>171</v>
      </c>
      <c r="N21" s="52">
        <v>144.4</v>
      </c>
      <c r="O21" s="52">
        <v>38.1</v>
      </c>
      <c r="P21" s="52">
        <v>77.5</v>
      </c>
      <c r="Q21" s="52">
        <v>146.2</v>
      </c>
      <c r="R21" s="52">
        <v>38.7</v>
      </c>
      <c r="S21" s="52">
        <v>79.1</v>
      </c>
    </row>
    <row r="22" spans="1:19" ht="18" customHeight="1">
      <c r="A22" s="144"/>
      <c r="B22" s="143"/>
      <c r="C22" s="38" t="s">
        <v>172</v>
      </c>
      <c r="D22" s="52">
        <v>144.6</v>
      </c>
      <c r="E22" s="52">
        <v>38.4</v>
      </c>
      <c r="F22" s="52">
        <v>77.5</v>
      </c>
      <c r="G22" s="52">
        <v>146</v>
      </c>
      <c r="H22" s="52">
        <v>38.2</v>
      </c>
      <c r="I22" s="52">
        <v>78.9</v>
      </c>
      <c r="K22" s="144"/>
      <c r="L22" s="143"/>
      <c r="M22" s="38" t="s">
        <v>172</v>
      </c>
      <c r="N22" s="52">
        <v>144.4</v>
      </c>
      <c r="O22" s="52">
        <v>38</v>
      </c>
      <c r="P22" s="52">
        <v>77.1</v>
      </c>
      <c r="Q22" s="52">
        <v>145.9</v>
      </c>
      <c r="R22" s="52">
        <v>37.7</v>
      </c>
      <c r="S22" s="52">
        <v>78.5</v>
      </c>
    </row>
    <row r="23" spans="1:19" ht="18" customHeight="1">
      <c r="A23" s="142" t="s">
        <v>178</v>
      </c>
      <c r="B23" s="143" t="s">
        <v>169</v>
      </c>
      <c r="C23" s="38" t="s">
        <v>170</v>
      </c>
      <c r="D23" s="52">
        <v>152.5</v>
      </c>
      <c r="E23" s="52">
        <v>44.9</v>
      </c>
      <c r="F23" s="52">
        <v>81.3</v>
      </c>
      <c r="G23" s="52">
        <v>152</v>
      </c>
      <c r="H23" s="52">
        <v>44.4</v>
      </c>
      <c r="I23" s="52">
        <v>82.2</v>
      </c>
      <c r="K23" s="142" t="s">
        <v>178</v>
      </c>
      <c r="L23" s="143" t="s">
        <v>169</v>
      </c>
      <c r="M23" s="38" t="s">
        <v>170</v>
      </c>
      <c r="N23" s="52">
        <v>152.6</v>
      </c>
      <c r="O23" s="52">
        <v>44.9</v>
      </c>
      <c r="P23" s="52">
        <v>81.4</v>
      </c>
      <c r="Q23" s="52">
        <v>152</v>
      </c>
      <c r="R23" s="52">
        <v>44.4</v>
      </c>
      <c r="S23" s="52">
        <v>82.2</v>
      </c>
    </row>
    <row r="24" spans="1:19" ht="18" customHeight="1">
      <c r="A24" s="142"/>
      <c r="B24" s="143"/>
      <c r="C24" s="38" t="s">
        <v>171</v>
      </c>
      <c r="D24" s="52">
        <v>151.9</v>
      </c>
      <c r="E24" s="52">
        <v>44.1</v>
      </c>
      <c r="F24" s="52">
        <v>81.1</v>
      </c>
      <c r="G24" s="52">
        <v>151.7</v>
      </c>
      <c r="H24" s="52">
        <v>44.1</v>
      </c>
      <c r="I24" s="52">
        <v>82.1</v>
      </c>
      <c r="K24" s="142"/>
      <c r="L24" s="143"/>
      <c r="M24" s="38" t="s">
        <v>171</v>
      </c>
      <c r="N24" s="52">
        <v>152.3</v>
      </c>
      <c r="O24" s="52">
        <v>44.3</v>
      </c>
      <c r="P24" s="52">
        <v>81.3</v>
      </c>
      <c r="Q24" s="52">
        <v>151.9</v>
      </c>
      <c r="R24" s="52">
        <v>43.8</v>
      </c>
      <c r="S24" s="52">
        <v>82.2</v>
      </c>
    </row>
    <row r="25" spans="1:19" ht="18" customHeight="1">
      <c r="A25" s="142"/>
      <c r="B25" s="143"/>
      <c r="C25" s="38" t="s">
        <v>172</v>
      </c>
      <c r="D25" s="52">
        <v>151.6</v>
      </c>
      <c r="E25" s="52">
        <v>43.8</v>
      </c>
      <c r="F25" s="52">
        <v>81.2</v>
      </c>
      <c r="G25" s="52">
        <v>151.6</v>
      </c>
      <c r="H25" s="52">
        <v>44.1</v>
      </c>
      <c r="I25" s="52">
        <v>82.1</v>
      </c>
      <c r="K25" s="142"/>
      <c r="L25" s="143"/>
      <c r="M25" s="38" t="s">
        <v>172</v>
      </c>
      <c r="N25" s="52">
        <v>151.7</v>
      </c>
      <c r="O25" s="52">
        <v>43.3</v>
      </c>
      <c r="P25" s="52">
        <v>81.1</v>
      </c>
      <c r="Q25" s="52">
        <v>151.2</v>
      </c>
      <c r="R25" s="52">
        <v>42.7</v>
      </c>
      <c r="S25" s="52">
        <v>82</v>
      </c>
    </row>
    <row r="26" spans="1:19" ht="18" customHeight="1">
      <c r="A26" s="142"/>
      <c r="B26" s="143" t="s">
        <v>173</v>
      </c>
      <c r="C26" s="38" t="s">
        <v>170</v>
      </c>
      <c r="D26" s="52">
        <v>159.9</v>
      </c>
      <c r="E26" s="52">
        <v>50.1</v>
      </c>
      <c r="F26" s="52">
        <v>85</v>
      </c>
      <c r="G26" s="52">
        <v>155.2</v>
      </c>
      <c r="H26" s="52">
        <v>48</v>
      </c>
      <c r="I26" s="52">
        <v>83.8</v>
      </c>
      <c r="K26" s="142"/>
      <c r="L26" s="143" t="s">
        <v>173</v>
      </c>
      <c r="M26" s="38" t="s">
        <v>170</v>
      </c>
      <c r="N26" s="52">
        <v>159.8</v>
      </c>
      <c r="O26" s="52">
        <v>49.9</v>
      </c>
      <c r="P26" s="52">
        <v>85</v>
      </c>
      <c r="Q26" s="52">
        <v>155.2</v>
      </c>
      <c r="R26" s="52">
        <v>47.9</v>
      </c>
      <c r="S26" s="52">
        <v>83.9</v>
      </c>
    </row>
    <row r="27" spans="1:19" ht="18" customHeight="1">
      <c r="A27" s="142"/>
      <c r="B27" s="143"/>
      <c r="C27" s="38" t="s">
        <v>171</v>
      </c>
      <c r="D27" s="52">
        <v>159.3</v>
      </c>
      <c r="E27" s="52">
        <v>49.4</v>
      </c>
      <c r="F27" s="52">
        <v>84.8</v>
      </c>
      <c r="G27" s="52">
        <v>154.9</v>
      </c>
      <c r="H27" s="52">
        <v>47.6</v>
      </c>
      <c r="I27" s="52">
        <v>83.8</v>
      </c>
      <c r="K27" s="142"/>
      <c r="L27" s="143"/>
      <c r="M27" s="38" t="s">
        <v>171</v>
      </c>
      <c r="N27" s="52">
        <v>159.3</v>
      </c>
      <c r="O27" s="52">
        <v>48.9</v>
      </c>
      <c r="P27" s="52">
        <v>84.8</v>
      </c>
      <c r="Q27" s="52">
        <v>154.7</v>
      </c>
      <c r="R27" s="52">
        <v>47.3</v>
      </c>
      <c r="S27" s="52">
        <v>83.9</v>
      </c>
    </row>
    <row r="28" spans="1:19" ht="18" customHeight="1">
      <c r="A28" s="142"/>
      <c r="B28" s="143"/>
      <c r="C28" s="38" t="s">
        <v>172</v>
      </c>
      <c r="D28" s="52">
        <v>158.9</v>
      </c>
      <c r="E28" s="52">
        <v>49.1</v>
      </c>
      <c r="F28" s="52">
        <v>84.9</v>
      </c>
      <c r="G28" s="52">
        <v>154.5</v>
      </c>
      <c r="H28" s="52">
        <v>47.2</v>
      </c>
      <c r="I28" s="52">
        <v>83.8</v>
      </c>
      <c r="K28" s="142"/>
      <c r="L28" s="143"/>
      <c r="M28" s="38" t="s">
        <v>172</v>
      </c>
      <c r="N28" s="52">
        <v>159</v>
      </c>
      <c r="O28" s="52">
        <v>49.1</v>
      </c>
      <c r="P28" s="52">
        <v>84.6</v>
      </c>
      <c r="Q28" s="52">
        <v>154.6</v>
      </c>
      <c r="R28" s="52">
        <v>47.1</v>
      </c>
      <c r="S28" s="52">
        <v>83.7</v>
      </c>
    </row>
    <row r="29" spans="1:19" ht="18" customHeight="1">
      <c r="A29" s="142"/>
      <c r="B29" s="143" t="s">
        <v>174</v>
      </c>
      <c r="C29" s="38" t="s">
        <v>170</v>
      </c>
      <c r="D29" s="52">
        <v>165.4</v>
      </c>
      <c r="E29" s="52">
        <v>55.3</v>
      </c>
      <c r="F29" s="52">
        <v>88.1</v>
      </c>
      <c r="G29" s="52">
        <v>156.8</v>
      </c>
      <c r="H29" s="52">
        <v>50.8</v>
      </c>
      <c r="I29" s="52">
        <v>84.9</v>
      </c>
      <c r="K29" s="142"/>
      <c r="L29" s="143" t="s">
        <v>174</v>
      </c>
      <c r="M29" s="38" t="s">
        <v>170</v>
      </c>
      <c r="N29" s="52">
        <v>165.3</v>
      </c>
      <c r="O29" s="52">
        <v>55.1</v>
      </c>
      <c r="P29" s="52">
        <v>88</v>
      </c>
      <c r="Q29" s="52">
        <v>156.7</v>
      </c>
      <c r="R29" s="52">
        <v>50.6</v>
      </c>
      <c r="S29" s="52">
        <v>84.9</v>
      </c>
    </row>
    <row r="30" spans="1:19" ht="18" customHeight="1">
      <c r="A30" s="142"/>
      <c r="B30" s="143"/>
      <c r="C30" s="38" t="s">
        <v>171</v>
      </c>
      <c r="D30" s="52">
        <v>164.9</v>
      </c>
      <c r="E30" s="52">
        <v>54.8</v>
      </c>
      <c r="F30" s="52">
        <v>88</v>
      </c>
      <c r="G30" s="52">
        <v>156.4</v>
      </c>
      <c r="H30" s="52">
        <v>50.3</v>
      </c>
      <c r="I30" s="52">
        <v>84.8</v>
      </c>
      <c r="K30" s="142"/>
      <c r="L30" s="143"/>
      <c r="M30" s="38" t="s">
        <v>171</v>
      </c>
      <c r="N30" s="52">
        <v>165</v>
      </c>
      <c r="O30" s="52">
        <v>54.1</v>
      </c>
      <c r="P30" s="52">
        <v>88</v>
      </c>
      <c r="Q30" s="52">
        <v>156.3</v>
      </c>
      <c r="R30" s="52">
        <v>50.2</v>
      </c>
      <c r="S30" s="52">
        <v>85</v>
      </c>
    </row>
    <row r="31" spans="1:19" ht="18" customHeight="1">
      <c r="A31" s="142"/>
      <c r="B31" s="143"/>
      <c r="C31" s="38" t="s">
        <v>172</v>
      </c>
      <c r="D31" s="52">
        <v>164.4</v>
      </c>
      <c r="E31" s="52">
        <v>53.6</v>
      </c>
      <c r="F31" s="52">
        <v>88</v>
      </c>
      <c r="G31" s="52">
        <v>156</v>
      </c>
      <c r="H31" s="52">
        <v>50.3</v>
      </c>
      <c r="I31" s="52">
        <v>84.7</v>
      </c>
      <c r="K31" s="142"/>
      <c r="L31" s="143"/>
      <c r="M31" s="38" t="s">
        <v>172</v>
      </c>
      <c r="N31" s="52">
        <v>164.3</v>
      </c>
      <c r="O31" s="52">
        <v>54.3</v>
      </c>
      <c r="P31" s="52">
        <v>87.6</v>
      </c>
      <c r="Q31" s="52">
        <v>156.2</v>
      </c>
      <c r="R31" s="52">
        <v>49.9</v>
      </c>
      <c r="S31" s="52">
        <v>84.7</v>
      </c>
    </row>
    <row r="32" spans="1:19" ht="18" customHeight="1">
      <c r="A32" s="26" t="s">
        <v>179</v>
      </c>
      <c r="C32" s="46"/>
      <c r="I32" s="65" t="s">
        <v>180</v>
      </c>
      <c r="K32" s="26" t="s">
        <v>181</v>
      </c>
      <c r="M32" s="46"/>
      <c r="S32" s="65" t="s">
        <v>180</v>
      </c>
    </row>
    <row r="33" ht="18" customHeight="1">
      <c r="A33" s="35" t="s">
        <v>157</v>
      </c>
    </row>
    <row r="34" spans="3:19" ht="18" customHeight="1">
      <c r="C34" s="46"/>
      <c r="F34" s="145" t="s">
        <v>182</v>
      </c>
      <c r="G34" s="145"/>
      <c r="I34" s="36" t="s">
        <v>160</v>
      </c>
      <c r="M34" s="46"/>
      <c r="P34" s="145" t="s">
        <v>183</v>
      </c>
      <c r="Q34" s="145"/>
      <c r="S34" s="36" t="s">
        <v>160</v>
      </c>
    </row>
    <row r="35" spans="1:19" ht="18" customHeight="1">
      <c r="A35" s="95" t="s">
        <v>162</v>
      </c>
      <c r="B35" s="95"/>
      <c r="C35" s="95"/>
      <c r="D35" s="85" t="s">
        <v>163</v>
      </c>
      <c r="E35" s="85"/>
      <c r="F35" s="85"/>
      <c r="G35" s="85" t="s">
        <v>164</v>
      </c>
      <c r="H35" s="85"/>
      <c r="I35" s="85"/>
      <c r="K35" s="95" t="s">
        <v>162</v>
      </c>
      <c r="L35" s="95"/>
      <c r="M35" s="95"/>
      <c r="N35" s="85" t="s">
        <v>163</v>
      </c>
      <c r="O35" s="85"/>
      <c r="P35" s="85"/>
      <c r="Q35" s="85" t="s">
        <v>164</v>
      </c>
      <c r="R35" s="85"/>
      <c r="S35" s="85"/>
    </row>
    <row r="36" spans="1:19" ht="18" customHeight="1">
      <c r="A36" s="95"/>
      <c r="B36" s="95"/>
      <c r="C36" s="95"/>
      <c r="D36" s="38" t="s">
        <v>165</v>
      </c>
      <c r="E36" s="38" t="s">
        <v>166</v>
      </c>
      <c r="F36" s="38" t="s">
        <v>167</v>
      </c>
      <c r="G36" s="38" t="s">
        <v>165</v>
      </c>
      <c r="H36" s="38" t="s">
        <v>166</v>
      </c>
      <c r="I36" s="38" t="s">
        <v>167</v>
      </c>
      <c r="K36" s="95"/>
      <c r="L36" s="95"/>
      <c r="M36" s="95"/>
      <c r="N36" s="38" t="s">
        <v>165</v>
      </c>
      <c r="O36" s="38" t="s">
        <v>166</v>
      </c>
      <c r="P36" s="38" t="s">
        <v>167</v>
      </c>
      <c r="Q36" s="38" t="s">
        <v>165</v>
      </c>
      <c r="R36" s="38" t="s">
        <v>166</v>
      </c>
      <c r="S36" s="38" t="s">
        <v>167</v>
      </c>
    </row>
    <row r="37" spans="1:19" ht="18" customHeight="1">
      <c r="A37" s="144" t="s">
        <v>168</v>
      </c>
      <c r="B37" s="143" t="s">
        <v>169</v>
      </c>
      <c r="C37" s="38" t="s">
        <v>170</v>
      </c>
      <c r="D37" s="52">
        <v>116.6</v>
      </c>
      <c r="E37" s="52">
        <v>21.5</v>
      </c>
      <c r="F37" s="52">
        <v>64.9</v>
      </c>
      <c r="G37" s="52">
        <v>115.8</v>
      </c>
      <c r="H37" s="52">
        <v>21</v>
      </c>
      <c r="I37" s="52">
        <v>64.5</v>
      </c>
      <c r="K37" s="144" t="s">
        <v>168</v>
      </c>
      <c r="L37" s="143" t="s">
        <v>169</v>
      </c>
      <c r="M37" s="38" t="s">
        <v>170</v>
      </c>
      <c r="N37" s="52">
        <v>116.7</v>
      </c>
      <c r="O37" s="52">
        <v>21.5</v>
      </c>
      <c r="P37" s="52">
        <v>65</v>
      </c>
      <c r="Q37" s="52">
        <v>115.8</v>
      </c>
      <c r="R37" s="52">
        <v>21</v>
      </c>
      <c r="S37" s="52">
        <v>64.6</v>
      </c>
    </row>
    <row r="38" spans="1:19" ht="18" customHeight="1">
      <c r="A38" s="144"/>
      <c r="B38" s="143"/>
      <c r="C38" s="38" t="s">
        <v>171</v>
      </c>
      <c r="D38" s="52">
        <v>116</v>
      </c>
      <c r="E38" s="52">
        <v>21.1</v>
      </c>
      <c r="F38" s="52">
        <v>64.4</v>
      </c>
      <c r="G38" s="52">
        <v>115.1</v>
      </c>
      <c r="H38" s="52">
        <v>20.7</v>
      </c>
      <c r="I38" s="52">
        <v>64.2</v>
      </c>
      <c r="K38" s="144"/>
      <c r="L38" s="143"/>
      <c r="M38" s="38" t="s">
        <v>171</v>
      </c>
      <c r="N38" s="52">
        <v>116.1</v>
      </c>
      <c r="O38" s="52">
        <v>21.2</v>
      </c>
      <c r="P38" s="52">
        <v>64.7</v>
      </c>
      <c r="Q38" s="52">
        <v>115.3</v>
      </c>
      <c r="R38" s="52">
        <v>20.7</v>
      </c>
      <c r="S38" s="52">
        <v>64.2</v>
      </c>
    </row>
    <row r="39" spans="1:19" ht="18" customHeight="1">
      <c r="A39" s="144"/>
      <c r="B39" s="143"/>
      <c r="C39" s="38" t="s">
        <v>172</v>
      </c>
      <c r="D39" s="52">
        <v>115.8</v>
      </c>
      <c r="E39" s="52">
        <v>21</v>
      </c>
      <c r="F39" s="52">
        <v>64.4</v>
      </c>
      <c r="G39" s="52">
        <v>114.8</v>
      </c>
      <c r="H39" s="52">
        <v>20.8</v>
      </c>
      <c r="I39" s="52">
        <v>64</v>
      </c>
      <c r="K39" s="144"/>
      <c r="L39" s="143"/>
      <c r="M39" s="38" t="s">
        <v>172</v>
      </c>
      <c r="N39" s="52">
        <v>115.8</v>
      </c>
      <c r="O39" s="52">
        <v>21.2</v>
      </c>
      <c r="P39" s="52">
        <v>64.1</v>
      </c>
      <c r="Q39" s="52">
        <v>114.8</v>
      </c>
      <c r="R39" s="52">
        <v>20.7</v>
      </c>
      <c r="S39" s="52">
        <v>63.8</v>
      </c>
    </row>
    <row r="40" spans="1:19" ht="18" customHeight="1">
      <c r="A40" s="144"/>
      <c r="B40" s="143" t="s">
        <v>173</v>
      </c>
      <c r="C40" s="38" t="s">
        <v>170</v>
      </c>
      <c r="D40" s="52">
        <v>122.5</v>
      </c>
      <c r="E40" s="52">
        <v>24.2</v>
      </c>
      <c r="F40" s="52">
        <v>67.7</v>
      </c>
      <c r="G40" s="52">
        <v>121.7</v>
      </c>
      <c r="H40" s="52">
        <v>23.6</v>
      </c>
      <c r="I40" s="52">
        <v>67.3</v>
      </c>
      <c r="K40" s="144"/>
      <c r="L40" s="143" t="s">
        <v>173</v>
      </c>
      <c r="M40" s="38" t="s">
        <v>170</v>
      </c>
      <c r="N40" s="52">
        <v>122.5</v>
      </c>
      <c r="O40" s="52">
        <v>24.2</v>
      </c>
      <c r="P40" s="52">
        <v>67.7</v>
      </c>
      <c r="Q40" s="52">
        <v>121.7</v>
      </c>
      <c r="R40" s="52">
        <v>23.6</v>
      </c>
      <c r="S40" s="52">
        <v>67.3</v>
      </c>
    </row>
    <row r="41" spans="1:19" ht="18" customHeight="1">
      <c r="A41" s="144"/>
      <c r="B41" s="143"/>
      <c r="C41" s="38" t="s">
        <v>171</v>
      </c>
      <c r="D41" s="52">
        <v>122.2</v>
      </c>
      <c r="E41" s="52">
        <v>23.9</v>
      </c>
      <c r="F41" s="52">
        <v>67.5</v>
      </c>
      <c r="G41" s="64">
        <v>121</v>
      </c>
      <c r="H41" s="52">
        <v>23.1</v>
      </c>
      <c r="I41" s="52">
        <v>67.2</v>
      </c>
      <c r="K41" s="144"/>
      <c r="L41" s="143"/>
      <c r="M41" s="38" t="s">
        <v>171</v>
      </c>
      <c r="N41" s="52">
        <v>121.9</v>
      </c>
      <c r="O41" s="52">
        <v>23.8</v>
      </c>
      <c r="P41" s="52">
        <v>67.4</v>
      </c>
      <c r="Q41" s="64">
        <v>121.1</v>
      </c>
      <c r="R41" s="52">
        <v>23.2</v>
      </c>
      <c r="S41" s="52">
        <v>67</v>
      </c>
    </row>
    <row r="42" spans="1:19" ht="18" customHeight="1">
      <c r="A42" s="144"/>
      <c r="B42" s="143"/>
      <c r="C42" s="38" t="s">
        <v>172</v>
      </c>
      <c r="D42" s="52">
        <v>122</v>
      </c>
      <c r="E42" s="52">
        <v>23.8</v>
      </c>
      <c r="F42" s="52">
        <v>67.2</v>
      </c>
      <c r="G42" s="52">
        <v>120.8</v>
      </c>
      <c r="H42" s="52">
        <v>22.9</v>
      </c>
      <c r="I42" s="52">
        <v>66.8</v>
      </c>
      <c r="K42" s="144"/>
      <c r="L42" s="143"/>
      <c r="M42" s="38" t="s">
        <v>172</v>
      </c>
      <c r="N42" s="52">
        <v>121.6</v>
      </c>
      <c r="O42" s="52">
        <v>23.6</v>
      </c>
      <c r="P42" s="52">
        <v>67.1</v>
      </c>
      <c r="Q42" s="52">
        <v>120.7</v>
      </c>
      <c r="R42" s="52">
        <v>23.2</v>
      </c>
      <c r="S42" s="52">
        <v>66.7</v>
      </c>
    </row>
    <row r="43" spans="1:19" ht="18" customHeight="1">
      <c r="A43" s="144"/>
      <c r="B43" s="143" t="s">
        <v>174</v>
      </c>
      <c r="C43" s="38" t="s">
        <v>170</v>
      </c>
      <c r="D43" s="52">
        <v>128.3</v>
      </c>
      <c r="E43" s="52">
        <v>27.4</v>
      </c>
      <c r="F43" s="52">
        <v>70.3</v>
      </c>
      <c r="G43" s="52">
        <v>127.4</v>
      </c>
      <c r="H43" s="52">
        <v>26.6</v>
      </c>
      <c r="I43" s="52">
        <v>70</v>
      </c>
      <c r="K43" s="144"/>
      <c r="L43" s="143" t="s">
        <v>174</v>
      </c>
      <c r="M43" s="38" t="s">
        <v>170</v>
      </c>
      <c r="N43" s="52">
        <v>128.2</v>
      </c>
      <c r="O43" s="52">
        <v>27.3</v>
      </c>
      <c r="P43" s="52">
        <v>70.3</v>
      </c>
      <c r="Q43" s="52">
        <v>127.5</v>
      </c>
      <c r="R43" s="52">
        <v>26.6</v>
      </c>
      <c r="S43" s="52">
        <v>70</v>
      </c>
    </row>
    <row r="44" spans="1:19" ht="18" customHeight="1">
      <c r="A44" s="144"/>
      <c r="B44" s="143"/>
      <c r="C44" s="38" t="s">
        <v>171</v>
      </c>
      <c r="D44" s="52">
        <v>127.7</v>
      </c>
      <c r="E44" s="52">
        <v>26.9</v>
      </c>
      <c r="F44" s="52">
        <v>70.1</v>
      </c>
      <c r="G44" s="52">
        <v>126.7</v>
      </c>
      <c r="H44" s="52">
        <v>26.2</v>
      </c>
      <c r="I44" s="52">
        <v>70</v>
      </c>
      <c r="K44" s="144"/>
      <c r="L44" s="143"/>
      <c r="M44" s="38" t="s">
        <v>171</v>
      </c>
      <c r="N44" s="52">
        <v>127.8</v>
      </c>
      <c r="O44" s="52">
        <v>27</v>
      </c>
      <c r="P44" s="52">
        <v>70.2</v>
      </c>
      <c r="Q44" s="52">
        <v>126.8</v>
      </c>
      <c r="R44" s="52">
        <v>26.2</v>
      </c>
      <c r="S44" s="52">
        <v>69.7</v>
      </c>
    </row>
    <row r="45" spans="1:19" ht="18" customHeight="1">
      <c r="A45" s="144"/>
      <c r="B45" s="143"/>
      <c r="C45" s="38" t="s">
        <v>172</v>
      </c>
      <c r="D45" s="52">
        <v>127.4</v>
      </c>
      <c r="E45" s="52">
        <v>26.7</v>
      </c>
      <c r="F45" s="52">
        <v>69.7</v>
      </c>
      <c r="G45" s="52">
        <v>126.4</v>
      </c>
      <c r="H45" s="52">
        <v>26.1</v>
      </c>
      <c r="I45" s="52">
        <v>69.4</v>
      </c>
      <c r="K45" s="144"/>
      <c r="L45" s="143"/>
      <c r="M45" s="38" t="s">
        <v>172</v>
      </c>
      <c r="N45" s="52">
        <v>127.6</v>
      </c>
      <c r="O45" s="52">
        <v>26.9</v>
      </c>
      <c r="P45" s="52">
        <v>69.8</v>
      </c>
      <c r="Q45" s="52">
        <v>126.5</v>
      </c>
      <c r="R45" s="52">
        <v>25.8</v>
      </c>
      <c r="S45" s="52">
        <v>69.4</v>
      </c>
    </row>
    <row r="46" spans="1:19" ht="18" customHeight="1">
      <c r="A46" s="144"/>
      <c r="B46" s="143" t="s">
        <v>175</v>
      </c>
      <c r="C46" s="38" t="s">
        <v>170</v>
      </c>
      <c r="D46" s="52">
        <v>133.6</v>
      </c>
      <c r="E46" s="52">
        <v>30.9</v>
      </c>
      <c r="F46" s="52">
        <v>72.7</v>
      </c>
      <c r="G46" s="52">
        <v>133.5</v>
      </c>
      <c r="H46" s="52">
        <v>30.1</v>
      </c>
      <c r="I46" s="52">
        <v>72.8</v>
      </c>
      <c r="K46" s="144"/>
      <c r="L46" s="143" t="s">
        <v>175</v>
      </c>
      <c r="M46" s="38" t="s">
        <v>170</v>
      </c>
      <c r="N46" s="52">
        <v>133.7</v>
      </c>
      <c r="O46" s="52">
        <v>30.8</v>
      </c>
      <c r="P46" s="52">
        <v>72.8</v>
      </c>
      <c r="Q46" s="52">
        <v>133.6</v>
      </c>
      <c r="R46" s="52">
        <v>30.1</v>
      </c>
      <c r="S46" s="52">
        <v>72.8</v>
      </c>
    </row>
    <row r="47" spans="1:19" ht="18" customHeight="1">
      <c r="A47" s="144"/>
      <c r="B47" s="143"/>
      <c r="C47" s="38" t="s">
        <v>171</v>
      </c>
      <c r="D47" s="52">
        <v>133.1</v>
      </c>
      <c r="E47" s="52">
        <v>30.2</v>
      </c>
      <c r="F47" s="52">
        <v>72.6</v>
      </c>
      <c r="G47" s="52">
        <v>132.9</v>
      </c>
      <c r="H47" s="52">
        <v>29.4</v>
      </c>
      <c r="I47" s="52">
        <v>72.6</v>
      </c>
      <c r="K47" s="144"/>
      <c r="L47" s="143"/>
      <c r="M47" s="38" t="s">
        <v>171</v>
      </c>
      <c r="N47" s="52">
        <v>133</v>
      </c>
      <c r="O47" s="52">
        <v>30.2</v>
      </c>
      <c r="P47" s="52">
        <v>72.5</v>
      </c>
      <c r="Q47" s="52">
        <v>133</v>
      </c>
      <c r="R47" s="52">
        <v>29.5</v>
      </c>
      <c r="S47" s="52">
        <v>72.1</v>
      </c>
    </row>
    <row r="48" spans="1:19" ht="18" customHeight="1">
      <c r="A48" s="144"/>
      <c r="B48" s="143"/>
      <c r="C48" s="38" t="s">
        <v>172</v>
      </c>
      <c r="D48" s="52">
        <v>133</v>
      </c>
      <c r="E48" s="52">
        <v>30.2</v>
      </c>
      <c r="F48" s="52">
        <v>72.2</v>
      </c>
      <c r="G48" s="52">
        <v>132</v>
      </c>
      <c r="H48" s="52">
        <v>29</v>
      </c>
      <c r="I48" s="52">
        <v>71.9</v>
      </c>
      <c r="K48" s="144"/>
      <c r="L48" s="143"/>
      <c r="M48" s="38" t="s">
        <v>172</v>
      </c>
      <c r="N48" s="52">
        <v>132.9</v>
      </c>
      <c r="O48" s="52">
        <v>30.1</v>
      </c>
      <c r="P48" s="52">
        <v>72.1</v>
      </c>
      <c r="Q48" s="52">
        <v>132.6</v>
      </c>
      <c r="R48" s="52">
        <v>29.6</v>
      </c>
      <c r="S48" s="52">
        <v>72.1</v>
      </c>
    </row>
    <row r="49" spans="1:19" ht="18" customHeight="1">
      <c r="A49" s="144"/>
      <c r="B49" s="143" t="s">
        <v>176</v>
      </c>
      <c r="C49" s="38" t="s">
        <v>170</v>
      </c>
      <c r="D49" s="52">
        <v>138.9</v>
      </c>
      <c r="E49" s="52">
        <v>34.5</v>
      </c>
      <c r="F49" s="52">
        <v>75</v>
      </c>
      <c r="G49" s="52">
        <v>140.2</v>
      </c>
      <c r="H49" s="52">
        <v>34.2</v>
      </c>
      <c r="I49" s="52">
        <v>76</v>
      </c>
      <c r="K49" s="144"/>
      <c r="L49" s="143" t="s">
        <v>176</v>
      </c>
      <c r="M49" s="38" t="s">
        <v>170</v>
      </c>
      <c r="N49" s="52">
        <v>138.9</v>
      </c>
      <c r="O49" s="52">
        <v>34.3</v>
      </c>
      <c r="P49" s="52">
        <v>75</v>
      </c>
      <c r="Q49" s="52">
        <v>140.3</v>
      </c>
      <c r="R49" s="52">
        <v>34.4</v>
      </c>
      <c r="S49" s="52">
        <v>76</v>
      </c>
    </row>
    <row r="50" spans="1:19" ht="18" customHeight="1">
      <c r="A50" s="144"/>
      <c r="B50" s="143"/>
      <c r="C50" s="38" t="s">
        <v>171</v>
      </c>
      <c r="D50" s="52">
        <v>138.5</v>
      </c>
      <c r="E50" s="52">
        <v>33.9</v>
      </c>
      <c r="F50" s="52">
        <v>75</v>
      </c>
      <c r="G50" s="52">
        <v>139.6</v>
      </c>
      <c r="H50" s="52">
        <v>33.7</v>
      </c>
      <c r="I50" s="52">
        <v>75.8</v>
      </c>
      <c r="K50" s="144"/>
      <c r="L50" s="143"/>
      <c r="M50" s="38" t="s">
        <v>171</v>
      </c>
      <c r="N50" s="52">
        <v>138.4</v>
      </c>
      <c r="O50" s="52">
        <v>33.7</v>
      </c>
      <c r="P50" s="52">
        <v>74.8</v>
      </c>
      <c r="Q50" s="52">
        <v>139.6</v>
      </c>
      <c r="R50" s="52">
        <v>33.6</v>
      </c>
      <c r="S50" s="52">
        <v>75.6</v>
      </c>
    </row>
    <row r="51" spans="1:19" ht="18" customHeight="1">
      <c r="A51" s="144"/>
      <c r="B51" s="143"/>
      <c r="C51" s="38" t="s">
        <v>172</v>
      </c>
      <c r="D51" s="52">
        <v>138.1</v>
      </c>
      <c r="E51" s="52">
        <v>33.1</v>
      </c>
      <c r="F51" s="52">
        <v>74.6</v>
      </c>
      <c r="G51" s="52">
        <v>138.5</v>
      </c>
      <c r="H51" s="52">
        <v>32.5</v>
      </c>
      <c r="I51" s="52">
        <v>75.2</v>
      </c>
      <c r="K51" s="144"/>
      <c r="L51" s="143"/>
      <c r="M51" s="38" t="s">
        <v>172</v>
      </c>
      <c r="N51" s="52">
        <v>138.4</v>
      </c>
      <c r="O51" s="52">
        <v>33.8</v>
      </c>
      <c r="P51" s="52">
        <v>74.7</v>
      </c>
      <c r="Q51" s="52">
        <v>138.8</v>
      </c>
      <c r="R51" s="52">
        <v>33.4</v>
      </c>
      <c r="S51" s="52">
        <v>75.2</v>
      </c>
    </row>
    <row r="52" spans="1:19" ht="18" customHeight="1">
      <c r="A52" s="144"/>
      <c r="B52" s="143" t="s">
        <v>177</v>
      </c>
      <c r="C52" s="38" t="s">
        <v>170</v>
      </c>
      <c r="D52" s="52">
        <v>145.1</v>
      </c>
      <c r="E52" s="52">
        <v>38.8</v>
      </c>
      <c r="F52" s="52">
        <v>77.8</v>
      </c>
      <c r="G52" s="52">
        <v>147</v>
      </c>
      <c r="H52" s="52">
        <v>39.5</v>
      </c>
      <c r="I52" s="52">
        <v>79.4</v>
      </c>
      <c r="K52" s="144"/>
      <c r="L52" s="143" t="s">
        <v>177</v>
      </c>
      <c r="M52" s="38" t="s">
        <v>170</v>
      </c>
      <c r="N52" s="52">
        <v>145.3</v>
      </c>
      <c r="O52" s="52">
        <v>38.8</v>
      </c>
      <c r="P52" s="52">
        <v>77.8</v>
      </c>
      <c r="Q52" s="52">
        <v>146.8</v>
      </c>
      <c r="R52" s="52">
        <v>39.3</v>
      </c>
      <c r="S52" s="52">
        <v>79.3</v>
      </c>
    </row>
    <row r="53" spans="1:19" ht="18" customHeight="1">
      <c r="A53" s="144"/>
      <c r="B53" s="143"/>
      <c r="C53" s="38" t="s">
        <v>171</v>
      </c>
      <c r="D53" s="52">
        <v>144.6</v>
      </c>
      <c r="E53" s="52">
        <v>38.2</v>
      </c>
      <c r="F53" s="52">
        <v>77.8</v>
      </c>
      <c r="G53" s="52">
        <v>146.3</v>
      </c>
      <c r="H53" s="52">
        <v>38.7</v>
      </c>
      <c r="I53" s="52">
        <v>79.2</v>
      </c>
      <c r="K53" s="144"/>
      <c r="L53" s="143"/>
      <c r="M53" s="38" t="s">
        <v>171</v>
      </c>
      <c r="N53" s="52">
        <v>144.5</v>
      </c>
      <c r="O53" s="52">
        <v>38.3</v>
      </c>
      <c r="P53" s="52">
        <v>77.6</v>
      </c>
      <c r="Q53" s="52">
        <v>146.4</v>
      </c>
      <c r="R53" s="52">
        <v>38.6</v>
      </c>
      <c r="S53" s="52">
        <v>79.1</v>
      </c>
    </row>
    <row r="54" spans="1:19" ht="18" customHeight="1">
      <c r="A54" s="144"/>
      <c r="B54" s="143"/>
      <c r="C54" s="38" t="s">
        <v>172</v>
      </c>
      <c r="D54" s="52">
        <v>143.9</v>
      </c>
      <c r="E54" s="52">
        <v>37.5</v>
      </c>
      <c r="F54" s="52">
        <v>77.2</v>
      </c>
      <c r="G54" s="52">
        <v>146</v>
      </c>
      <c r="H54" s="52">
        <v>37.9</v>
      </c>
      <c r="I54" s="52">
        <v>78.8</v>
      </c>
      <c r="K54" s="144"/>
      <c r="L54" s="143"/>
      <c r="M54" s="38" t="s">
        <v>172</v>
      </c>
      <c r="N54" s="52">
        <v>144.2</v>
      </c>
      <c r="O54" s="52">
        <v>37.5</v>
      </c>
      <c r="P54" s="52">
        <v>77.2</v>
      </c>
      <c r="Q54" s="52">
        <v>145.1</v>
      </c>
      <c r="R54" s="52">
        <v>37.4</v>
      </c>
      <c r="S54" s="52">
        <v>78.4</v>
      </c>
    </row>
    <row r="55" spans="1:19" ht="18" customHeight="1">
      <c r="A55" s="142" t="s">
        <v>178</v>
      </c>
      <c r="B55" s="143" t="s">
        <v>169</v>
      </c>
      <c r="C55" s="38" t="s">
        <v>170</v>
      </c>
      <c r="D55" s="52">
        <v>152.6</v>
      </c>
      <c r="E55" s="52">
        <v>44.9</v>
      </c>
      <c r="F55" s="52">
        <v>81.4</v>
      </c>
      <c r="G55" s="52">
        <v>152</v>
      </c>
      <c r="H55" s="52">
        <v>44.4</v>
      </c>
      <c r="I55" s="52">
        <v>82.2</v>
      </c>
      <c r="K55" s="142" t="s">
        <v>178</v>
      </c>
      <c r="L55" s="143" t="s">
        <v>169</v>
      </c>
      <c r="M55" s="38" t="s">
        <v>170</v>
      </c>
      <c r="N55" s="52">
        <v>152.6</v>
      </c>
      <c r="O55" s="52">
        <v>44.5</v>
      </c>
      <c r="P55" s="52">
        <v>81.4</v>
      </c>
      <c r="Q55" s="52">
        <v>152.1</v>
      </c>
      <c r="R55" s="52">
        <v>44.2</v>
      </c>
      <c r="S55" s="52">
        <v>82.2</v>
      </c>
    </row>
    <row r="56" spans="1:19" ht="18" customHeight="1">
      <c r="A56" s="142"/>
      <c r="B56" s="143"/>
      <c r="C56" s="38" t="s">
        <v>171</v>
      </c>
      <c r="D56" s="52">
        <v>151.8</v>
      </c>
      <c r="E56" s="52">
        <v>43.8</v>
      </c>
      <c r="F56" s="52">
        <v>81.2</v>
      </c>
      <c r="G56" s="52">
        <v>151.6</v>
      </c>
      <c r="H56" s="52">
        <v>43.6</v>
      </c>
      <c r="I56" s="52">
        <v>82</v>
      </c>
      <c r="K56" s="142"/>
      <c r="L56" s="143"/>
      <c r="M56" s="38" t="s">
        <v>171</v>
      </c>
      <c r="N56" s="52">
        <v>152.1</v>
      </c>
      <c r="O56" s="52">
        <v>43.6</v>
      </c>
      <c r="P56" s="52">
        <v>81.2</v>
      </c>
      <c r="Q56" s="52">
        <v>151.4</v>
      </c>
      <c r="R56" s="52">
        <v>43.5</v>
      </c>
      <c r="S56" s="52">
        <v>82</v>
      </c>
    </row>
    <row r="57" spans="1:19" ht="18" customHeight="1">
      <c r="A57" s="142"/>
      <c r="B57" s="143"/>
      <c r="C57" s="38" t="s">
        <v>172</v>
      </c>
      <c r="D57" s="52">
        <v>151.6</v>
      </c>
      <c r="E57" s="52">
        <v>43.7</v>
      </c>
      <c r="F57" s="52">
        <v>81</v>
      </c>
      <c r="G57" s="52">
        <v>151.2</v>
      </c>
      <c r="H57" s="52">
        <v>42.9</v>
      </c>
      <c r="I57" s="52">
        <v>81.5</v>
      </c>
      <c r="K57" s="142"/>
      <c r="L57" s="143"/>
      <c r="M57" s="38" t="s">
        <v>172</v>
      </c>
      <c r="N57" s="52">
        <v>150.7</v>
      </c>
      <c r="O57" s="52">
        <v>43.1</v>
      </c>
      <c r="P57" s="52">
        <v>80.6</v>
      </c>
      <c r="Q57" s="52">
        <v>151.1</v>
      </c>
      <c r="R57" s="52">
        <v>43.4</v>
      </c>
      <c r="S57" s="52">
        <v>82</v>
      </c>
    </row>
    <row r="58" spans="1:19" ht="18" customHeight="1">
      <c r="A58" s="142"/>
      <c r="B58" s="143" t="s">
        <v>173</v>
      </c>
      <c r="C58" s="38" t="s">
        <v>170</v>
      </c>
      <c r="D58" s="52">
        <v>159.8</v>
      </c>
      <c r="E58" s="52">
        <v>49.9</v>
      </c>
      <c r="F58" s="52">
        <v>85</v>
      </c>
      <c r="G58" s="52">
        <v>155.2</v>
      </c>
      <c r="H58" s="52">
        <v>47.9</v>
      </c>
      <c r="I58" s="52">
        <v>83.9</v>
      </c>
      <c r="K58" s="142"/>
      <c r="L58" s="143" t="s">
        <v>173</v>
      </c>
      <c r="M58" s="38" t="s">
        <v>170</v>
      </c>
      <c r="N58" s="52">
        <v>159.8</v>
      </c>
      <c r="O58" s="52">
        <v>49.5</v>
      </c>
      <c r="P58" s="52">
        <v>85</v>
      </c>
      <c r="Q58" s="52">
        <v>155.1</v>
      </c>
      <c r="R58" s="52">
        <v>47.7</v>
      </c>
      <c r="S58" s="52">
        <v>83.8</v>
      </c>
    </row>
    <row r="59" spans="1:19" ht="18" customHeight="1">
      <c r="A59" s="142"/>
      <c r="B59" s="143"/>
      <c r="C59" s="38" t="s">
        <v>171</v>
      </c>
      <c r="D59" s="52">
        <v>159.3</v>
      </c>
      <c r="E59" s="52">
        <v>49</v>
      </c>
      <c r="F59" s="52">
        <v>84.9</v>
      </c>
      <c r="G59" s="52">
        <v>154.5</v>
      </c>
      <c r="H59" s="52">
        <v>47.3</v>
      </c>
      <c r="I59" s="52">
        <v>83.9</v>
      </c>
      <c r="K59" s="142"/>
      <c r="L59" s="143"/>
      <c r="M59" s="38" t="s">
        <v>171</v>
      </c>
      <c r="N59" s="52">
        <v>159.3</v>
      </c>
      <c r="O59" s="52">
        <v>48.4</v>
      </c>
      <c r="P59" s="52">
        <v>84.9</v>
      </c>
      <c r="Q59" s="52">
        <v>154.7</v>
      </c>
      <c r="R59" s="52">
        <v>47.3</v>
      </c>
      <c r="S59" s="52">
        <v>83.9</v>
      </c>
    </row>
    <row r="60" spans="1:19" ht="18" customHeight="1">
      <c r="A60" s="142"/>
      <c r="B60" s="143"/>
      <c r="C60" s="38" t="s">
        <v>172</v>
      </c>
      <c r="D60" s="52">
        <v>159.1</v>
      </c>
      <c r="E60" s="52">
        <v>48.9</v>
      </c>
      <c r="F60" s="52">
        <v>84.9</v>
      </c>
      <c r="G60" s="52">
        <v>154.4</v>
      </c>
      <c r="H60" s="52">
        <v>46.6</v>
      </c>
      <c r="I60" s="52">
        <v>83.5</v>
      </c>
      <c r="K60" s="142"/>
      <c r="L60" s="143"/>
      <c r="M60" s="38" t="s">
        <v>172</v>
      </c>
      <c r="N60" s="52">
        <v>158.8</v>
      </c>
      <c r="O60" s="52">
        <v>48.2</v>
      </c>
      <c r="P60" s="52">
        <v>84.4</v>
      </c>
      <c r="Q60" s="52">
        <v>154.5</v>
      </c>
      <c r="R60" s="52">
        <v>47.1</v>
      </c>
      <c r="S60" s="52">
        <v>83.3</v>
      </c>
    </row>
    <row r="61" spans="1:19" ht="18" customHeight="1">
      <c r="A61" s="142"/>
      <c r="B61" s="143" t="s">
        <v>174</v>
      </c>
      <c r="C61" s="38" t="s">
        <v>170</v>
      </c>
      <c r="D61" s="52">
        <v>165.3</v>
      </c>
      <c r="E61" s="52">
        <v>55.1</v>
      </c>
      <c r="F61" s="52">
        <v>88</v>
      </c>
      <c r="G61" s="52">
        <v>156.7</v>
      </c>
      <c r="H61" s="52">
        <v>50.6</v>
      </c>
      <c r="I61" s="52">
        <v>84.9</v>
      </c>
      <c r="K61" s="142"/>
      <c r="L61" s="143" t="s">
        <v>174</v>
      </c>
      <c r="M61" s="38" t="s">
        <v>170</v>
      </c>
      <c r="N61" s="52">
        <v>165.4</v>
      </c>
      <c r="O61" s="52">
        <v>54.9</v>
      </c>
      <c r="P61" s="52">
        <v>88.2</v>
      </c>
      <c r="Q61" s="52">
        <v>156.6</v>
      </c>
      <c r="R61" s="52">
        <v>50.4</v>
      </c>
      <c r="S61" s="52">
        <v>84.9</v>
      </c>
    </row>
    <row r="62" spans="1:19" ht="18" customHeight="1">
      <c r="A62" s="142"/>
      <c r="B62" s="143"/>
      <c r="C62" s="38" t="s">
        <v>171</v>
      </c>
      <c r="D62" s="52">
        <v>164.6</v>
      </c>
      <c r="E62" s="52">
        <v>53.9</v>
      </c>
      <c r="F62" s="52">
        <v>87.9</v>
      </c>
      <c r="G62" s="52">
        <v>156.4</v>
      </c>
      <c r="H62" s="52">
        <v>50.2</v>
      </c>
      <c r="I62" s="52">
        <v>85</v>
      </c>
      <c r="K62" s="142"/>
      <c r="L62" s="143"/>
      <c r="M62" s="38" t="s">
        <v>171</v>
      </c>
      <c r="N62" s="52">
        <v>164.6</v>
      </c>
      <c r="O62" s="52">
        <v>53.4</v>
      </c>
      <c r="P62" s="52">
        <v>88</v>
      </c>
      <c r="Q62" s="52">
        <v>156.4</v>
      </c>
      <c r="R62" s="52">
        <v>50</v>
      </c>
      <c r="S62" s="52">
        <v>84.9</v>
      </c>
    </row>
    <row r="63" spans="1:19" ht="18" customHeight="1">
      <c r="A63" s="142"/>
      <c r="B63" s="143"/>
      <c r="C63" s="38" t="s">
        <v>172</v>
      </c>
      <c r="D63" s="52">
        <v>164.5</v>
      </c>
      <c r="E63" s="52">
        <v>54.3</v>
      </c>
      <c r="F63" s="52">
        <v>87.7</v>
      </c>
      <c r="G63" s="52">
        <v>155.9</v>
      </c>
      <c r="H63" s="52">
        <v>49.8</v>
      </c>
      <c r="I63" s="52">
        <v>84.7</v>
      </c>
      <c r="K63" s="142"/>
      <c r="L63" s="143"/>
      <c r="M63" s="38" t="s">
        <v>172</v>
      </c>
      <c r="N63" s="52">
        <v>164.7</v>
      </c>
      <c r="O63" s="52">
        <v>53.6</v>
      </c>
      <c r="P63" s="52">
        <v>88.1</v>
      </c>
      <c r="Q63" s="52">
        <v>156.1</v>
      </c>
      <c r="R63" s="52">
        <v>49.5</v>
      </c>
      <c r="S63" s="52">
        <v>84.7</v>
      </c>
    </row>
    <row r="64" spans="1:19" ht="18" customHeight="1">
      <c r="A64" s="26" t="s">
        <v>181</v>
      </c>
      <c r="C64" s="46"/>
      <c r="I64" s="65" t="s">
        <v>180</v>
      </c>
      <c r="K64" s="26" t="s">
        <v>181</v>
      </c>
      <c r="M64" s="46"/>
      <c r="S64" s="65" t="s">
        <v>180</v>
      </c>
    </row>
    <row r="65" ht="18" customHeight="1">
      <c r="A65" s="35" t="s">
        <v>157</v>
      </c>
    </row>
    <row r="66" spans="3:19" ht="18" customHeight="1">
      <c r="C66" s="46"/>
      <c r="F66" s="145" t="s">
        <v>184</v>
      </c>
      <c r="G66" s="145"/>
      <c r="I66" s="36" t="s">
        <v>160</v>
      </c>
      <c r="M66" s="46"/>
      <c r="P66" s="145" t="s">
        <v>185</v>
      </c>
      <c r="Q66" s="145"/>
      <c r="S66" s="36" t="s">
        <v>160</v>
      </c>
    </row>
    <row r="67" spans="1:19" ht="18" customHeight="1">
      <c r="A67" s="95" t="s">
        <v>162</v>
      </c>
      <c r="B67" s="95"/>
      <c r="C67" s="95"/>
      <c r="D67" s="85" t="s">
        <v>163</v>
      </c>
      <c r="E67" s="85"/>
      <c r="F67" s="85"/>
      <c r="G67" s="85" t="s">
        <v>164</v>
      </c>
      <c r="H67" s="85"/>
      <c r="I67" s="85"/>
      <c r="K67" s="95" t="s">
        <v>162</v>
      </c>
      <c r="L67" s="95"/>
      <c r="M67" s="95"/>
      <c r="N67" s="85" t="s">
        <v>163</v>
      </c>
      <c r="O67" s="85"/>
      <c r="P67" s="85"/>
      <c r="Q67" s="85" t="s">
        <v>164</v>
      </c>
      <c r="R67" s="85"/>
      <c r="S67" s="85"/>
    </row>
    <row r="68" spans="1:19" ht="18" customHeight="1">
      <c r="A68" s="95"/>
      <c r="B68" s="95"/>
      <c r="C68" s="95"/>
      <c r="D68" s="38" t="s">
        <v>165</v>
      </c>
      <c r="E68" s="38" t="s">
        <v>166</v>
      </c>
      <c r="F68" s="38" t="s">
        <v>167</v>
      </c>
      <c r="G68" s="38" t="s">
        <v>165</v>
      </c>
      <c r="H68" s="38" t="s">
        <v>166</v>
      </c>
      <c r="I68" s="38" t="s">
        <v>167</v>
      </c>
      <c r="K68" s="95"/>
      <c r="L68" s="95"/>
      <c r="M68" s="95"/>
      <c r="N68" s="38" t="s">
        <v>165</v>
      </c>
      <c r="O68" s="38" t="s">
        <v>166</v>
      </c>
      <c r="P68" s="38" t="s">
        <v>167</v>
      </c>
      <c r="Q68" s="38" t="s">
        <v>165</v>
      </c>
      <c r="R68" s="38" t="s">
        <v>166</v>
      </c>
      <c r="S68" s="38" t="s">
        <v>167</v>
      </c>
    </row>
    <row r="69" spans="1:19" ht="18" customHeight="1">
      <c r="A69" s="144" t="s">
        <v>168</v>
      </c>
      <c r="B69" s="143" t="s">
        <v>169</v>
      </c>
      <c r="C69" s="38" t="s">
        <v>170</v>
      </c>
      <c r="D69" s="52">
        <v>116.7</v>
      </c>
      <c r="E69" s="52">
        <v>21.5</v>
      </c>
      <c r="F69" s="52">
        <v>64.9</v>
      </c>
      <c r="G69" s="52">
        <v>115.8</v>
      </c>
      <c r="H69" s="52">
        <v>21</v>
      </c>
      <c r="I69" s="52">
        <v>64.5</v>
      </c>
      <c r="K69" s="144" t="s">
        <v>168</v>
      </c>
      <c r="L69" s="143" t="s">
        <v>169</v>
      </c>
      <c r="M69" s="38" t="s">
        <v>170</v>
      </c>
      <c r="N69" s="52">
        <v>116.7</v>
      </c>
      <c r="O69" s="52">
        <v>21.4</v>
      </c>
      <c r="P69" s="52">
        <v>64.9</v>
      </c>
      <c r="Q69" s="52">
        <v>115.8</v>
      </c>
      <c r="R69" s="52">
        <v>21</v>
      </c>
      <c r="S69" s="52">
        <v>64.5</v>
      </c>
    </row>
    <row r="70" spans="1:19" ht="18" customHeight="1">
      <c r="A70" s="144"/>
      <c r="B70" s="143"/>
      <c r="C70" s="38" t="s">
        <v>171</v>
      </c>
      <c r="D70" s="52">
        <v>116.1</v>
      </c>
      <c r="E70" s="52">
        <v>21.1</v>
      </c>
      <c r="F70" s="52">
        <v>64.7</v>
      </c>
      <c r="G70" s="52">
        <v>115.3</v>
      </c>
      <c r="H70" s="52">
        <v>20.7</v>
      </c>
      <c r="I70" s="52">
        <v>64.4</v>
      </c>
      <c r="K70" s="144"/>
      <c r="L70" s="143"/>
      <c r="M70" s="38" t="s">
        <v>171</v>
      </c>
      <c r="N70" s="52">
        <v>116</v>
      </c>
      <c r="O70" s="52">
        <v>21.2</v>
      </c>
      <c r="P70" s="52">
        <v>64.6</v>
      </c>
      <c r="Q70" s="52">
        <v>115.4</v>
      </c>
      <c r="R70" s="52">
        <v>20.9</v>
      </c>
      <c r="S70" s="52">
        <v>64.4</v>
      </c>
    </row>
    <row r="71" spans="1:19" ht="18" customHeight="1">
      <c r="A71" s="144"/>
      <c r="B71" s="143"/>
      <c r="C71" s="38" t="s">
        <v>172</v>
      </c>
      <c r="D71" s="52">
        <v>116.2</v>
      </c>
      <c r="E71" s="52">
        <v>21.4</v>
      </c>
      <c r="F71" s="52">
        <v>64.3</v>
      </c>
      <c r="G71" s="52">
        <v>115</v>
      </c>
      <c r="H71" s="52">
        <v>20.5</v>
      </c>
      <c r="I71" s="52">
        <v>63.8</v>
      </c>
      <c r="K71" s="144"/>
      <c r="L71" s="143"/>
      <c r="M71" s="38" t="s">
        <v>172</v>
      </c>
      <c r="N71" s="52">
        <v>116.2</v>
      </c>
      <c r="O71" s="52">
        <v>21.3</v>
      </c>
      <c r="P71" s="52">
        <v>64.4</v>
      </c>
      <c r="Q71" s="52">
        <v>115.1</v>
      </c>
      <c r="R71" s="52">
        <v>20.7</v>
      </c>
      <c r="S71" s="52">
        <v>63.9</v>
      </c>
    </row>
    <row r="72" spans="1:19" ht="18" customHeight="1">
      <c r="A72" s="144"/>
      <c r="B72" s="143" t="s">
        <v>173</v>
      </c>
      <c r="C72" s="38" t="s">
        <v>170</v>
      </c>
      <c r="D72" s="52">
        <v>122.6</v>
      </c>
      <c r="E72" s="52">
        <v>24.1</v>
      </c>
      <c r="F72" s="52">
        <v>67.7</v>
      </c>
      <c r="G72" s="52">
        <v>121.7</v>
      </c>
      <c r="H72" s="52">
        <v>23.5</v>
      </c>
      <c r="I72" s="52">
        <v>67.3</v>
      </c>
      <c r="K72" s="144"/>
      <c r="L72" s="143" t="s">
        <v>173</v>
      </c>
      <c r="M72" s="38" t="s">
        <v>170</v>
      </c>
      <c r="N72" s="52">
        <v>122.5</v>
      </c>
      <c r="O72" s="52">
        <v>24</v>
      </c>
      <c r="P72" s="52">
        <v>67.6</v>
      </c>
      <c r="Q72" s="52">
        <v>121.7</v>
      </c>
      <c r="R72" s="52">
        <v>23.5</v>
      </c>
      <c r="S72" s="52">
        <v>67.3</v>
      </c>
    </row>
    <row r="73" spans="1:19" ht="18" customHeight="1">
      <c r="A73" s="144"/>
      <c r="B73" s="143"/>
      <c r="C73" s="38" t="s">
        <v>171</v>
      </c>
      <c r="D73" s="52">
        <v>122.1</v>
      </c>
      <c r="E73" s="52">
        <v>23.8</v>
      </c>
      <c r="F73" s="52">
        <v>67.7</v>
      </c>
      <c r="G73" s="64">
        <v>121.2</v>
      </c>
      <c r="H73" s="52">
        <v>23.2</v>
      </c>
      <c r="I73" s="52">
        <v>67.1</v>
      </c>
      <c r="K73" s="144"/>
      <c r="L73" s="143"/>
      <c r="M73" s="38" t="s">
        <v>171</v>
      </c>
      <c r="N73" s="52">
        <v>122.1</v>
      </c>
      <c r="O73" s="52">
        <v>23.6</v>
      </c>
      <c r="P73" s="52">
        <v>67.5</v>
      </c>
      <c r="Q73" s="64">
        <v>121.4</v>
      </c>
      <c r="R73" s="52">
        <v>23.3</v>
      </c>
      <c r="S73" s="52">
        <v>67.1</v>
      </c>
    </row>
    <row r="74" spans="1:19" ht="18" customHeight="1">
      <c r="A74" s="144"/>
      <c r="B74" s="143"/>
      <c r="C74" s="38" t="s">
        <v>172</v>
      </c>
      <c r="D74" s="52">
        <v>121.6</v>
      </c>
      <c r="E74" s="52">
        <v>23.8</v>
      </c>
      <c r="F74" s="52">
        <v>67</v>
      </c>
      <c r="G74" s="52">
        <v>120.5</v>
      </c>
      <c r="H74" s="52">
        <v>23</v>
      </c>
      <c r="I74" s="52">
        <v>66.5</v>
      </c>
      <c r="K74" s="144"/>
      <c r="L74" s="143"/>
      <c r="M74" s="38" t="s">
        <v>172</v>
      </c>
      <c r="N74" s="52">
        <v>122.1</v>
      </c>
      <c r="O74" s="52">
        <v>24.2</v>
      </c>
      <c r="P74" s="52">
        <v>67.2</v>
      </c>
      <c r="Q74" s="52">
        <v>121</v>
      </c>
      <c r="R74" s="52">
        <v>23.1</v>
      </c>
      <c r="S74" s="52">
        <v>66.6</v>
      </c>
    </row>
    <row r="75" spans="1:19" ht="18" customHeight="1">
      <c r="A75" s="144"/>
      <c r="B75" s="143" t="s">
        <v>174</v>
      </c>
      <c r="C75" s="38" t="s">
        <v>170</v>
      </c>
      <c r="D75" s="52">
        <v>128.3</v>
      </c>
      <c r="E75" s="52">
        <v>27.2</v>
      </c>
      <c r="F75" s="52">
        <v>70.3</v>
      </c>
      <c r="G75" s="52">
        <v>127.5</v>
      </c>
      <c r="H75" s="52">
        <v>26.5</v>
      </c>
      <c r="I75" s="52">
        <v>70</v>
      </c>
      <c r="K75" s="144"/>
      <c r="L75" s="143" t="s">
        <v>174</v>
      </c>
      <c r="M75" s="38" t="s">
        <v>170</v>
      </c>
      <c r="N75" s="52">
        <v>128.2</v>
      </c>
      <c r="O75" s="52">
        <v>27.2</v>
      </c>
      <c r="P75" s="52">
        <v>70.3</v>
      </c>
      <c r="Q75" s="52">
        <v>127.4</v>
      </c>
      <c r="R75" s="52">
        <v>26.5</v>
      </c>
      <c r="S75" s="52">
        <v>70</v>
      </c>
    </row>
    <row r="76" spans="1:19" ht="18" customHeight="1">
      <c r="A76" s="144"/>
      <c r="B76" s="143"/>
      <c r="C76" s="38" t="s">
        <v>171</v>
      </c>
      <c r="D76" s="52">
        <v>127.6</v>
      </c>
      <c r="E76" s="52">
        <v>26.6</v>
      </c>
      <c r="F76" s="52">
        <v>70.1</v>
      </c>
      <c r="G76" s="52">
        <v>127</v>
      </c>
      <c r="H76" s="52">
        <v>26.3</v>
      </c>
      <c r="I76" s="52">
        <v>69.9</v>
      </c>
      <c r="K76" s="144"/>
      <c r="L76" s="143"/>
      <c r="M76" s="38" t="s">
        <v>171</v>
      </c>
      <c r="N76" s="52">
        <v>127.5</v>
      </c>
      <c r="O76" s="52">
        <v>26.7</v>
      </c>
      <c r="P76" s="52">
        <v>69.9</v>
      </c>
      <c r="Q76" s="52">
        <v>126.6</v>
      </c>
      <c r="R76" s="52">
        <v>26.2</v>
      </c>
      <c r="S76" s="52">
        <v>69.7</v>
      </c>
    </row>
    <row r="77" spans="1:19" ht="18" customHeight="1">
      <c r="A77" s="144"/>
      <c r="B77" s="143"/>
      <c r="C77" s="38" t="s">
        <v>172</v>
      </c>
      <c r="D77" s="52">
        <v>127.2</v>
      </c>
      <c r="E77" s="52">
        <v>26.4</v>
      </c>
      <c r="F77" s="52">
        <v>69.6</v>
      </c>
      <c r="G77" s="52">
        <v>126.4</v>
      </c>
      <c r="H77" s="52">
        <v>26.2</v>
      </c>
      <c r="I77" s="52">
        <v>69.3</v>
      </c>
      <c r="K77" s="144"/>
      <c r="L77" s="143"/>
      <c r="M77" s="38" t="s">
        <v>172</v>
      </c>
      <c r="N77" s="52">
        <v>127.3</v>
      </c>
      <c r="O77" s="52">
        <v>26.9</v>
      </c>
      <c r="P77" s="52">
        <v>69.7</v>
      </c>
      <c r="Q77" s="52">
        <v>126.6</v>
      </c>
      <c r="R77" s="52">
        <v>26</v>
      </c>
      <c r="S77" s="52">
        <v>69.4</v>
      </c>
    </row>
    <row r="78" spans="1:19" ht="18" customHeight="1">
      <c r="A78" s="144"/>
      <c r="B78" s="143" t="s">
        <v>175</v>
      </c>
      <c r="C78" s="38" t="s">
        <v>170</v>
      </c>
      <c r="D78" s="52">
        <v>133.6</v>
      </c>
      <c r="E78" s="52">
        <v>30.6</v>
      </c>
      <c r="F78" s="52">
        <v>72.7</v>
      </c>
      <c r="G78" s="52">
        <v>133.5</v>
      </c>
      <c r="H78" s="52">
        <v>30</v>
      </c>
      <c r="I78" s="52">
        <v>72.7</v>
      </c>
      <c r="K78" s="144"/>
      <c r="L78" s="143" t="s">
        <v>175</v>
      </c>
      <c r="M78" s="38" t="s">
        <v>170</v>
      </c>
      <c r="N78" s="52">
        <v>133.5</v>
      </c>
      <c r="O78" s="52">
        <v>30.5</v>
      </c>
      <c r="P78" s="52">
        <v>72.7</v>
      </c>
      <c r="Q78" s="52">
        <v>133.5</v>
      </c>
      <c r="R78" s="52">
        <v>30</v>
      </c>
      <c r="S78" s="52">
        <v>72.7</v>
      </c>
    </row>
    <row r="79" spans="1:19" ht="18" customHeight="1">
      <c r="A79" s="144"/>
      <c r="B79" s="143"/>
      <c r="C79" s="38" t="s">
        <v>171</v>
      </c>
      <c r="D79" s="52">
        <v>133.1</v>
      </c>
      <c r="E79" s="52">
        <v>30</v>
      </c>
      <c r="F79" s="52">
        <v>72.5</v>
      </c>
      <c r="G79" s="52">
        <v>132.9</v>
      </c>
      <c r="H79" s="52">
        <v>29.7</v>
      </c>
      <c r="I79" s="52">
        <v>72.6</v>
      </c>
      <c r="K79" s="144"/>
      <c r="L79" s="143"/>
      <c r="M79" s="38" t="s">
        <v>171</v>
      </c>
      <c r="N79" s="52">
        <v>132.8</v>
      </c>
      <c r="O79" s="52">
        <v>29.7</v>
      </c>
      <c r="P79" s="52">
        <v>72.5</v>
      </c>
      <c r="Q79" s="52">
        <v>133.4</v>
      </c>
      <c r="R79" s="52">
        <v>29.8</v>
      </c>
      <c r="S79" s="52">
        <v>72.7</v>
      </c>
    </row>
    <row r="80" spans="1:19" ht="18" customHeight="1">
      <c r="A80" s="144"/>
      <c r="B80" s="143"/>
      <c r="C80" s="38" t="s">
        <v>172</v>
      </c>
      <c r="D80" s="52">
        <v>133</v>
      </c>
      <c r="E80" s="52">
        <v>30</v>
      </c>
      <c r="F80" s="52">
        <v>72.2</v>
      </c>
      <c r="G80" s="52">
        <v>132.6</v>
      </c>
      <c r="H80" s="52">
        <v>29.1</v>
      </c>
      <c r="I80" s="52">
        <v>72.2</v>
      </c>
      <c r="K80" s="144"/>
      <c r="L80" s="143"/>
      <c r="M80" s="38" t="s">
        <v>172</v>
      </c>
      <c r="N80" s="52">
        <v>132.5</v>
      </c>
      <c r="O80" s="52">
        <v>29.6</v>
      </c>
      <c r="P80" s="52">
        <v>72.1</v>
      </c>
      <c r="Q80" s="52">
        <v>132.5</v>
      </c>
      <c r="R80" s="52">
        <v>29.7</v>
      </c>
      <c r="S80" s="52">
        <v>72.2</v>
      </c>
    </row>
    <row r="81" spans="1:19" ht="18" customHeight="1">
      <c r="A81" s="144"/>
      <c r="B81" s="143" t="s">
        <v>176</v>
      </c>
      <c r="C81" s="38" t="s">
        <v>170</v>
      </c>
      <c r="D81" s="52">
        <v>138.9</v>
      </c>
      <c r="E81" s="52">
        <v>34.2</v>
      </c>
      <c r="F81" s="52">
        <v>75</v>
      </c>
      <c r="G81" s="52">
        <v>140.3</v>
      </c>
      <c r="H81" s="52">
        <v>34.1</v>
      </c>
      <c r="I81" s="52">
        <v>75.9</v>
      </c>
      <c r="K81" s="144"/>
      <c r="L81" s="143" t="s">
        <v>176</v>
      </c>
      <c r="M81" s="38" t="s">
        <v>170</v>
      </c>
      <c r="N81" s="52">
        <v>138.8</v>
      </c>
      <c r="O81" s="52">
        <v>34.1</v>
      </c>
      <c r="P81" s="52">
        <v>74.9</v>
      </c>
      <c r="Q81" s="52">
        <v>140.2</v>
      </c>
      <c r="R81" s="52">
        <v>34.1</v>
      </c>
      <c r="S81" s="52">
        <v>75.9</v>
      </c>
    </row>
    <row r="82" spans="1:19" ht="18" customHeight="1">
      <c r="A82" s="144"/>
      <c r="B82" s="143"/>
      <c r="C82" s="38" t="s">
        <v>171</v>
      </c>
      <c r="D82" s="52">
        <v>138.5</v>
      </c>
      <c r="E82" s="52">
        <v>33.7</v>
      </c>
      <c r="F82" s="52">
        <v>74.8</v>
      </c>
      <c r="G82" s="52">
        <v>140</v>
      </c>
      <c r="H82" s="52">
        <v>34.1</v>
      </c>
      <c r="I82" s="52">
        <v>76</v>
      </c>
      <c r="K82" s="144"/>
      <c r="L82" s="143"/>
      <c r="M82" s="38" t="s">
        <v>171</v>
      </c>
      <c r="N82" s="52">
        <v>138.5</v>
      </c>
      <c r="O82" s="52">
        <v>33.7</v>
      </c>
      <c r="P82" s="52">
        <v>74.7</v>
      </c>
      <c r="Q82" s="52">
        <v>140</v>
      </c>
      <c r="R82" s="52">
        <v>33.6</v>
      </c>
      <c r="S82" s="52">
        <v>75.7</v>
      </c>
    </row>
    <row r="83" spans="1:19" ht="18" customHeight="1">
      <c r="A83" s="144"/>
      <c r="B83" s="143"/>
      <c r="C83" s="38" t="s">
        <v>172</v>
      </c>
      <c r="D83" s="52">
        <v>138.1</v>
      </c>
      <c r="E83" s="52">
        <v>33.2</v>
      </c>
      <c r="F83" s="52">
        <v>74.6</v>
      </c>
      <c r="G83" s="52">
        <v>139.1</v>
      </c>
      <c r="H83" s="52">
        <v>33.5</v>
      </c>
      <c r="I83" s="52">
        <v>75.4</v>
      </c>
      <c r="K83" s="144"/>
      <c r="L83" s="143"/>
      <c r="M83" s="38" t="s">
        <v>172</v>
      </c>
      <c r="N83" s="52">
        <v>138.2</v>
      </c>
      <c r="O83" s="52">
        <v>33.5</v>
      </c>
      <c r="P83" s="52">
        <v>74.5</v>
      </c>
      <c r="Q83" s="52">
        <v>139.3</v>
      </c>
      <c r="R83" s="52">
        <v>33.1</v>
      </c>
      <c r="S83" s="52">
        <v>75.5</v>
      </c>
    </row>
    <row r="84" spans="1:19" ht="18" customHeight="1">
      <c r="A84" s="144"/>
      <c r="B84" s="143" t="s">
        <v>177</v>
      </c>
      <c r="C84" s="38" t="s">
        <v>170</v>
      </c>
      <c r="D84" s="52">
        <v>145.1</v>
      </c>
      <c r="E84" s="52">
        <v>38.4</v>
      </c>
      <c r="F84" s="52">
        <v>77.6</v>
      </c>
      <c r="G84" s="52">
        <v>146.9</v>
      </c>
      <c r="H84" s="52">
        <v>39</v>
      </c>
      <c r="I84" s="52">
        <v>79.3</v>
      </c>
      <c r="K84" s="144"/>
      <c r="L84" s="143" t="s">
        <v>177</v>
      </c>
      <c r="M84" s="38" t="s">
        <v>170</v>
      </c>
      <c r="N84" s="52">
        <v>145</v>
      </c>
      <c r="O84" s="52">
        <v>38.4</v>
      </c>
      <c r="P84" s="52">
        <v>77.6</v>
      </c>
      <c r="Q84" s="52">
        <v>146.8</v>
      </c>
      <c r="R84" s="52">
        <v>39</v>
      </c>
      <c r="S84" s="52">
        <v>79.2</v>
      </c>
    </row>
    <row r="85" spans="1:19" ht="18" customHeight="1">
      <c r="A85" s="144"/>
      <c r="B85" s="143"/>
      <c r="C85" s="38" t="s">
        <v>171</v>
      </c>
      <c r="D85" s="52">
        <v>144.7</v>
      </c>
      <c r="E85" s="52">
        <v>38.3</v>
      </c>
      <c r="F85" s="52">
        <v>77.7</v>
      </c>
      <c r="G85" s="52">
        <v>146.5</v>
      </c>
      <c r="H85" s="52">
        <v>38.8</v>
      </c>
      <c r="I85" s="52">
        <v>79.2</v>
      </c>
      <c r="K85" s="144"/>
      <c r="L85" s="143"/>
      <c r="M85" s="38" t="s">
        <v>171</v>
      </c>
      <c r="N85" s="52">
        <v>144.6</v>
      </c>
      <c r="O85" s="52">
        <v>38</v>
      </c>
      <c r="P85" s="52">
        <v>77.6</v>
      </c>
      <c r="Q85" s="52">
        <v>146.3</v>
      </c>
      <c r="R85" s="52">
        <v>38.9</v>
      </c>
      <c r="S85" s="52">
        <v>79.1</v>
      </c>
    </row>
    <row r="86" spans="1:19" ht="18" customHeight="1">
      <c r="A86" s="144"/>
      <c r="B86" s="143"/>
      <c r="C86" s="38" t="s">
        <v>172</v>
      </c>
      <c r="D86" s="52">
        <v>144.4</v>
      </c>
      <c r="E86" s="52">
        <v>37.4</v>
      </c>
      <c r="F86" s="52">
        <v>77.4</v>
      </c>
      <c r="G86" s="52">
        <v>145.6</v>
      </c>
      <c r="H86" s="52">
        <v>37.9</v>
      </c>
      <c r="I86" s="52">
        <v>78.6</v>
      </c>
      <c r="K86" s="144"/>
      <c r="L86" s="143"/>
      <c r="M86" s="38" t="s">
        <v>172</v>
      </c>
      <c r="N86" s="52">
        <v>143.9</v>
      </c>
      <c r="O86" s="52">
        <v>37.5</v>
      </c>
      <c r="P86" s="52">
        <v>77.1</v>
      </c>
      <c r="Q86" s="52">
        <v>145.9</v>
      </c>
      <c r="R86" s="52">
        <v>38.3</v>
      </c>
      <c r="S86" s="52">
        <v>78.8</v>
      </c>
    </row>
    <row r="87" spans="1:19" ht="18" customHeight="1">
      <c r="A87" s="142" t="s">
        <v>178</v>
      </c>
      <c r="B87" s="143" t="s">
        <v>169</v>
      </c>
      <c r="C87" s="38" t="s">
        <v>170</v>
      </c>
      <c r="D87" s="52">
        <v>152.5</v>
      </c>
      <c r="E87" s="52">
        <v>44.2</v>
      </c>
      <c r="F87" s="52">
        <v>81.3</v>
      </c>
      <c r="G87" s="52">
        <v>151.9</v>
      </c>
      <c r="H87" s="52">
        <v>43.8</v>
      </c>
      <c r="I87" s="52">
        <v>82.1</v>
      </c>
      <c r="K87" s="142" t="s">
        <v>178</v>
      </c>
      <c r="L87" s="143" t="s">
        <v>169</v>
      </c>
      <c r="M87" s="38" t="s">
        <v>170</v>
      </c>
      <c r="N87" s="52">
        <v>152.4</v>
      </c>
      <c r="O87" s="52">
        <v>44.1</v>
      </c>
      <c r="P87" s="52">
        <v>81.3</v>
      </c>
      <c r="Q87" s="52">
        <v>151.9</v>
      </c>
      <c r="R87" s="52">
        <v>43.8</v>
      </c>
      <c r="S87" s="52">
        <v>82.1</v>
      </c>
    </row>
    <row r="88" spans="1:19" ht="18" customHeight="1">
      <c r="A88" s="142"/>
      <c r="B88" s="143"/>
      <c r="C88" s="38" t="s">
        <v>171</v>
      </c>
      <c r="D88" s="52">
        <v>151.9</v>
      </c>
      <c r="E88" s="52">
        <v>43.7</v>
      </c>
      <c r="F88" s="52">
        <v>81</v>
      </c>
      <c r="G88" s="52">
        <v>151.7</v>
      </c>
      <c r="H88" s="52">
        <v>43.6</v>
      </c>
      <c r="I88" s="52">
        <v>82.1</v>
      </c>
      <c r="K88" s="142"/>
      <c r="L88" s="143"/>
      <c r="M88" s="38" t="s">
        <v>171</v>
      </c>
      <c r="N88" s="52">
        <v>152.1</v>
      </c>
      <c r="O88" s="52">
        <v>43.8</v>
      </c>
      <c r="P88" s="52">
        <v>81.2</v>
      </c>
      <c r="Q88" s="52">
        <v>151.7</v>
      </c>
      <c r="R88" s="52">
        <v>43.3</v>
      </c>
      <c r="S88" s="52">
        <v>82.2</v>
      </c>
    </row>
    <row r="89" spans="1:19" ht="18" customHeight="1">
      <c r="A89" s="142"/>
      <c r="B89" s="143"/>
      <c r="C89" s="38" t="s">
        <v>172</v>
      </c>
      <c r="D89" s="52">
        <v>151.5</v>
      </c>
      <c r="E89" s="52">
        <v>42.9</v>
      </c>
      <c r="F89" s="52">
        <v>80.8</v>
      </c>
      <c r="G89" s="52">
        <v>150.5</v>
      </c>
      <c r="H89" s="52">
        <v>42.3</v>
      </c>
      <c r="I89" s="52">
        <v>81.4</v>
      </c>
      <c r="K89" s="142"/>
      <c r="L89" s="143"/>
      <c r="M89" s="38" t="s">
        <v>172</v>
      </c>
      <c r="N89" s="52">
        <v>151.2</v>
      </c>
      <c r="O89" s="52">
        <v>42.8</v>
      </c>
      <c r="P89" s="52">
        <v>80.8</v>
      </c>
      <c r="Q89" s="52">
        <v>150.7</v>
      </c>
      <c r="R89" s="52">
        <v>42.9</v>
      </c>
      <c r="S89" s="52">
        <v>81.5</v>
      </c>
    </row>
    <row r="90" spans="1:19" ht="18" customHeight="1">
      <c r="A90" s="142"/>
      <c r="B90" s="143" t="s">
        <v>173</v>
      </c>
      <c r="C90" s="38" t="s">
        <v>170</v>
      </c>
      <c r="D90" s="52">
        <v>159.7</v>
      </c>
      <c r="E90" s="52">
        <v>49.1</v>
      </c>
      <c r="F90" s="52">
        <v>84.9</v>
      </c>
      <c r="G90" s="52">
        <v>154.9</v>
      </c>
      <c r="H90" s="52">
        <v>47.3</v>
      </c>
      <c r="I90" s="52">
        <v>83.7</v>
      </c>
      <c r="K90" s="142"/>
      <c r="L90" s="143" t="s">
        <v>173</v>
      </c>
      <c r="M90" s="38" t="s">
        <v>170</v>
      </c>
      <c r="N90" s="52">
        <v>159.7</v>
      </c>
      <c r="O90" s="52">
        <v>49.2</v>
      </c>
      <c r="P90" s="52">
        <v>85</v>
      </c>
      <c r="Q90" s="52">
        <v>155</v>
      </c>
      <c r="R90" s="52">
        <v>47.3</v>
      </c>
      <c r="S90" s="52">
        <v>83.8</v>
      </c>
    </row>
    <row r="91" spans="1:19" ht="18" customHeight="1">
      <c r="A91" s="142"/>
      <c r="B91" s="143"/>
      <c r="C91" s="38" t="s">
        <v>171</v>
      </c>
      <c r="D91" s="52">
        <v>159.3</v>
      </c>
      <c r="E91" s="52">
        <v>48.7</v>
      </c>
      <c r="F91" s="52">
        <v>84.8</v>
      </c>
      <c r="G91" s="52">
        <v>154.5</v>
      </c>
      <c r="H91" s="52">
        <v>47</v>
      </c>
      <c r="I91" s="52">
        <v>84.1</v>
      </c>
      <c r="K91" s="142"/>
      <c r="L91" s="143"/>
      <c r="M91" s="38" t="s">
        <v>171</v>
      </c>
      <c r="N91" s="52">
        <v>159.3</v>
      </c>
      <c r="O91" s="52">
        <v>48.7</v>
      </c>
      <c r="P91" s="52">
        <v>84.7</v>
      </c>
      <c r="Q91" s="52">
        <v>154.5</v>
      </c>
      <c r="R91" s="52">
        <v>46.5</v>
      </c>
      <c r="S91" s="52">
        <v>83.6</v>
      </c>
    </row>
    <row r="92" spans="1:19" ht="18" customHeight="1">
      <c r="A92" s="142"/>
      <c r="B92" s="143"/>
      <c r="C92" s="38" t="s">
        <v>172</v>
      </c>
      <c r="D92" s="52">
        <v>158.3</v>
      </c>
      <c r="E92" s="52">
        <v>48.3</v>
      </c>
      <c r="F92" s="52">
        <v>84.2</v>
      </c>
      <c r="G92" s="52">
        <v>154.2</v>
      </c>
      <c r="H92" s="52">
        <v>46.3</v>
      </c>
      <c r="I92" s="52">
        <v>83.6</v>
      </c>
      <c r="K92" s="142"/>
      <c r="L92" s="143"/>
      <c r="M92" s="38" t="s">
        <v>172</v>
      </c>
      <c r="N92" s="52">
        <v>158.7</v>
      </c>
      <c r="O92" s="52">
        <v>48</v>
      </c>
      <c r="P92" s="52">
        <v>84.4</v>
      </c>
      <c r="Q92" s="52">
        <v>153.9</v>
      </c>
      <c r="R92" s="52">
        <v>46.2</v>
      </c>
      <c r="S92" s="52">
        <v>83.3</v>
      </c>
    </row>
    <row r="93" spans="1:19" ht="18" customHeight="1">
      <c r="A93" s="142"/>
      <c r="B93" s="143" t="s">
        <v>174</v>
      </c>
      <c r="C93" s="38" t="s">
        <v>170</v>
      </c>
      <c r="D93" s="52">
        <v>165.2</v>
      </c>
      <c r="E93" s="52">
        <v>54.3</v>
      </c>
      <c r="F93" s="52">
        <v>88.1</v>
      </c>
      <c r="G93" s="52">
        <v>156.7</v>
      </c>
      <c r="H93" s="52">
        <v>50.2</v>
      </c>
      <c r="I93" s="52">
        <v>84.8</v>
      </c>
      <c r="K93" s="142"/>
      <c r="L93" s="143" t="s">
        <v>174</v>
      </c>
      <c r="M93" s="38" t="s">
        <v>170</v>
      </c>
      <c r="N93" s="52">
        <v>165.1</v>
      </c>
      <c r="O93" s="52">
        <v>54.4</v>
      </c>
      <c r="P93" s="52">
        <v>88.1</v>
      </c>
      <c r="Q93" s="52">
        <v>156.5</v>
      </c>
      <c r="R93" s="52">
        <v>50</v>
      </c>
      <c r="S93" s="52">
        <v>84.8</v>
      </c>
    </row>
    <row r="94" spans="1:19" ht="18" customHeight="1">
      <c r="A94" s="142"/>
      <c r="B94" s="143"/>
      <c r="C94" s="38" t="s">
        <v>171</v>
      </c>
      <c r="D94" s="52">
        <v>165.1</v>
      </c>
      <c r="E94" s="52">
        <v>54.2</v>
      </c>
      <c r="F94" s="52">
        <v>88</v>
      </c>
      <c r="G94" s="52">
        <v>156.3</v>
      </c>
      <c r="H94" s="52">
        <v>50.1</v>
      </c>
      <c r="I94" s="52">
        <v>84.8</v>
      </c>
      <c r="K94" s="142"/>
      <c r="L94" s="143"/>
      <c r="M94" s="38" t="s">
        <v>171</v>
      </c>
      <c r="N94" s="52">
        <v>164.9</v>
      </c>
      <c r="O94" s="52">
        <v>54.5</v>
      </c>
      <c r="P94" s="52">
        <v>88</v>
      </c>
      <c r="Q94" s="52">
        <v>156.5</v>
      </c>
      <c r="R94" s="52">
        <v>49.7</v>
      </c>
      <c r="S94" s="52">
        <v>85</v>
      </c>
    </row>
    <row r="95" spans="1:19" ht="18" customHeight="1">
      <c r="A95" s="142"/>
      <c r="B95" s="143"/>
      <c r="C95" s="38" t="s">
        <v>172</v>
      </c>
      <c r="D95" s="52">
        <v>164</v>
      </c>
      <c r="E95" s="52">
        <v>53.3</v>
      </c>
      <c r="F95" s="52">
        <v>87.7</v>
      </c>
      <c r="G95" s="52">
        <v>156.2</v>
      </c>
      <c r="H95" s="52">
        <v>49.2</v>
      </c>
      <c r="I95" s="52">
        <v>84.5</v>
      </c>
      <c r="K95" s="142"/>
      <c r="L95" s="143"/>
      <c r="M95" s="38" t="s">
        <v>172</v>
      </c>
      <c r="N95" s="52">
        <v>163.8</v>
      </c>
      <c r="O95" s="52">
        <v>53.3</v>
      </c>
      <c r="P95" s="52">
        <v>87.3</v>
      </c>
      <c r="Q95" s="52">
        <v>156.1</v>
      </c>
      <c r="R95" s="52">
        <v>49.3</v>
      </c>
      <c r="S95" s="52">
        <v>85</v>
      </c>
    </row>
    <row r="96" spans="1:19" ht="18" customHeight="1">
      <c r="A96" s="26" t="s">
        <v>181</v>
      </c>
      <c r="C96" s="46"/>
      <c r="I96" s="65" t="s">
        <v>180</v>
      </c>
      <c r="K96" s="26" t="s">
        <v>181</v>
      </c>
      <c r="M96" s="46"/>
      <c r="S96" s="65" t="s">
        <v>180</v>
      </c>
    </row>
    <row r="97" ht="18" customHeight="1"/>
    <row r="98" ht="18" customHeight="1">
      <c r="A98" s="35" t="s">
        <v>157</v>
      </c>
    </row>
    <row r="99" spans="6:19" ht="18" customHeight="1">
      <c r="F99" s="145" t="s">
        <v>186</v>
      </c>
      <c r="G99" s="145"/>
      <c r="I99" s="36" t="s">
        <v>160</v>
      </c>
      <c r="J99" s="36"/>
      <c r="M99" s="46"/>
      <c r="P99" s="145" t="s">
        <v>187</v>
      </c>
      <c r="Q99" s="145"/>
      <c r="S99" s="36" t="s">
        <v>160</v>
      </c>
    </row>
    <row r="100" spans="1:19" ht="18" customHeight="1">
      <c r="A100" s="95" t="s">
        <v>162</v>
      </c>
      <c r="B100" s="95"/>
      <c r="C100" s="95"/>
      <c r="D100" s="85" t="s">
        <v>163</v>
      </c>
      <c r="E100" s="85"/>
      <c r="F100" s="85"/>
      <c r="G100" s="85" t="s">
        <v>164</v>
      </c>
      <c r="H100" s="85"/>
      <c r="I100" s="85"/>
      <c r="K100" s="95" t="s">
        <v>162</v>
      </c>
      <c r="L100" s="95"/>
      <c r="M100" s="95"/>
      <c r="N100" s="85" t="s">
        <v>163</v>
      </c>
      <c r="O100" s="85"/>
      <c r="P100" s="85"/>
      <c r="Q100" s="85" t="s">
        <v>164</v>
      </c>
      <c r="R100" s="85"/>
      <c r="S100" s="85"/>
    </row>
    <row r="101" spans="1:19" ht="18" customHeight="1">
      <c r="A101" s="95"/>
      <c r="B101" s="95"/>
      <c r="C101" s="95"/>
      <c r="D101" s="38" t="s">
        <v>165</v>
      </c>
      <c r="E101" s="38" t="s">
        <v>166</v>
      </c>
      <c r="F101" s="38" t="s">
        <v>167</v>
      </c>
      <c r="G101" s="38" t="s">
        <v>165</v>
      </c>
      <c r="H101" s="38" t="s">
        <v>166</v>
      </c>
      <c r="I101" s="38" t="s">
        <v>167</v>
      </c>
      <c r="K101" s="95"/>
      <c r="L101" s="95"/>
      <c r="M101" s="95"/>
      <c r="N101" s="38" t="s">
        <v>165</v>
      </c>
      <c r="O101" s="38" t="s">
        <v>166</v>
      </c>
      <c r="P101" s="38" t="s">
        <v>167</v>
      </c>
      <c r="Q101" s="38" t="s">
        <v>165</v>
      </c>
      <c r="R101" s="38" t="s">
        <v>166</v>
      </c>
      <c r="S101" s="38" t="s">
        <v>167</v>
      </c>
    </row>
    <row r="102" spans="1:19" ht="18" customHeight="1">
      <c r="A102" s="144" t="s">
        <v>168</v>
      </c>
      <c r="B102" s="143" t="s">
        <v>169</v>
      </c>
      <c r="C102" s="38" t="s">
        <v>170</v>
      </c>
      <c r="D102" s="52">
        <v>116.6</v>
      </c>
      <c r="E102" s="52">
        <v>21.3</v>
      </c>
      <c r="F102" s="52">
        <v>64.9</v>
      </c>
      <c r="G102" s="52">
        <v>115.6</v>
      </c>
      <c r="H102" s="52">
        <v>20.8</v>
      </c>
      <c r="I102" s="52">
        <v>64.4</v>
      </c>
      <c r="K102" s="144" t="s">
        <v>168</v>
      </c>
      <c r="L102" s="143" t="s">
        <v>169</v>
      </c>
      <c r="M102" s="38" t="s">
        <v>170</v>
      </c>
      <c r="N102" s="52">
        <v>116.5</v>
      </c>
      <c r="O102" s="52">
        <v>21.3</v>
      </c>
      <c r="P102" s="52">
        <v>64.8</v>
      </c>
      <c r="Q102" s="52">
        <v>115.6</v>
      </c>
      <c r="R102" s="52">
        <v>20.9</v>
      </c>
      <c r="S102" s="52">
        <v>64.4</v>
      </c>
    </row>
    <row r="103" spans="1:19" ht="18" customHeight="1">
      <c r="A103" s="144"/>
      <c r="B103" s="143"/>
      <c r="C103" s="38" t="s">
        <v>171</v>
      </c>
      <c r="D103" s="52">
        <v>116.3</v>
      </c>
      <c r="E103" s="52">
        <v>21.2</v>
      </c>
      <c r="F103" s="52">
        <v>64.7</v>
      </c>
      <c r="G103" s="52">
        <v>115.1</v>
      </c>
      <c r="H103" s="52">
        <v>20.5</v>
      </c>
      <c r="I103" s="52">
        <v>64.2</v>
      </c>
      <c r="K103" s="144"/>
      <c r="L103" s="143"/>
      <c r="M103" s="38" t="s">
        <v>171</v>
      </c>
      <c r="N103" s="52">
        <v>115.9</v>
      </c>
      <c r="O103" s="52">
        <v>21.1</v>
      </c>
      <c r="P103" s="52">
        <v>64.4</v>
      </c>
      <c r="Q103" s="52">
        <v>115.2</v>
      </c>
      <c r="R103" s="52">
        <v>20.7</v>
      </c>
      <c r="S103" s="52">
        <v>64.2</v>
      </c>
    </row>
    <row r="104" spans="1:19" ht="18" customHeight="1">
      <c r="A104" s="144"/>
      <c r="B104" s="143"/>
      <c r="C104" s="38" t="s">
        <v>172</v>
      </c>
      <c r="D104" s="52">
        <v>116.1</v>
      </c>
      <c r="E104" s="52">
        <v>21.3</v>
      </c>
      <c r="F104" s="52">
        <v>64.3</v>
      </c>
      <c r="G104" s="52">
        <v>114.8</v>
      </c>
      <c r="H104" s="52">
        <v>20.5</v>
      </c>
      <c r="I104" s="52">
        <v>63.7</v>
      </c>
      <c r="K104" s="144"/>
      <c r="L104" s="143"/>
      <c r="M104" s="38" t="s">
        <v>172</v>
      </c>
      <c r="N104" s="52">
        <v>116</v>
      </c>
      <c r="O104" s="52">
        <v>21.2</v>
      </c>
      <c r="P104" s="52">
        <v>64.2</v>
      </c>
      <c r="Q104" s="52">
        <v>115</v>
      </c>
      <c r="R104" s="52">
        <v>20.8</v>
      </c>
      <c r="S104" s="52">
        <v>63.6</v>
      </c>
    </row>
    <row r="105" spans="1:19" ht="18" customHeight="1">
      <c r="A105" s="144"/>
      <c r="B105" s="143" t="s">
        <v>173</v>
      </c>
      <c r="C105" s="38" t="s">
        <v>170</v>
      </c>
      <c r="D105" s="52">
        <v>122.6</v>
      </c>
      <c r="E105" s="52">
        <v>24</v>
      </c>
      <c r="F105" s="52">
        <v>67.7</v>
      </c>
      <c r="G105" s="52">
        <v>121.6</v>
      </c>
      <c r="H105" s="52">
        <v>24</v>
      </c>
      <c r="I105" s="52">
        <v>67.2</v>
      </c>
      <c r="K105" s="144"/>
      <c r="L105" s="143" t="s">
        <v>173</v>
      </c>
      <c r="M105" s="38" t="s">
        <v>170</v>
      </c>
      <c r="N105" s="52">
        <v>122.4</v>
      </c>
      <c r="O105" s="52">
        <v>24</v>
      </c>
      <c r="P105" s="52">
        <v>67.6</v>
      </c>
      <c r="Q105" s="52">
        <v>121.6</v>
      </c>
      <c r="R105" s="52">
        <v>23.5</v>
      </c>
      <c r="S105" s="52">
        <v>67.3</v>
      </c>
    </row>
    <row r="106" spans="1:19" ht="18" customHeight="1">
      <c r="A106" s="144"/>
      <c r="B106" s="143"/>
      <c r="C106" s="38" t="s">
        <v>171</v>
      </c>
      <c r="D106" s="52">
        <v>122.1</v>
      </c>
      <c r="E106" s="52">
        <v>23.9</v>
      </c>
      <c r="F106" s="52">
        <v>67.6</v>
      </c>
      <c r="G106" s="64">
        <v>121.4</v>
      </c>
      <c r="H106" s="52">
        <v>23.9</v>
      </c>
      <c r="I106" s="52">
        <v>67.1</v>
      </c>
      <c r="K106" s="144"/>
      <c r="L106" s="143"/>
      <c r="M106" s="38" t="s">
        <v>171</v>
      </c>
      <c r="N106" s="52">
        <v>122</v>
      </c>
      <c r="O106" s="52">
        <v>23.7</v>
      </c>
      <c r="P106" s="52">
        <v>67.4</v>
      </c>
      <c r="Q106" s="64">
        <v>121.5</v>
      </c>
      <c r="R106" s="52">
        <v>23.3</v>
      </c>
      <c r="S106" s="52">
        <v>67.2</v>
      </c>
    </row>
    <row r="107" spans="1:19" ht="18" customHeight="1">
      <c r="A107" s="144"/>
      <c r="B107" s="143"/>
      <c r="C107" s="38" t="s">
        <v>172</v>
      </c>
      <c r="D107" s="52">
        <v>122.1</v>
      </c>
      <c r="E107" s="52">
        <v>23.8</v>
      </c>
      <c r="F107" s="52">
        <v>67.2</v>
      </c>
      <c r="G107" s="52">
        <v>120.9</v>
      </c>
      <c r="H107" s="52">
        <v>23.2</v>
      </c>
      <c r="I107" s="52">
        <v>66.8</v>
      </c>
      <c r="K107" s="144"/>
      <c r="L107" s="143"/>
      <c r="M107" s="38" t="s">
        <v>172</v>
      </c>
      <c r="N107" s="52">
        <v>122.1</v>
      </c>
      <c r="O107" s="52">
        <v>24</v>
      </c>
      <c r="P107" s="52">
        <v>67</v>
      </c>
      <c r="Q107" s="52">
        <v>120.7</v>
      </c>
      <c r="R107" s="52">
        <v>23.1</v>
      </c>
      <c r="S107" s="52">
        <v>66.4</v>
      </c>
    </row>
    <row r="108" spans="1:19" ht="18" customHeight="1">
      <c r="A108" s="144"/>
      <c r="B108" s="143" t="s">
        <v>174</v>
      </c>
      <c r="C108" s="38" t="s">
        <v>170</v>
      </c>
      <c r="D108" s="52">
        <v>128.2</v>
      </c>
      <c r="E108" s="52">
        <v>27</v>
      </c>
      <c r="F108" s="52">
        <v>70.2</v>
      </c>
      <c r="G108" s="52">
        <v>127.4</v>
      </c>
      <c r="H108" s="52">
        <v>26.4</v>
      </c>
      <c r="I108" s="52">
        <v>69.9</v>
      </c>
      <c r="K108" s="144"/>
      <c r="L108" s="143" t="s">
        <v>174</v>
      </c>
      <c r="M108" s="38" t="s">
        <v>170</v>
      </c>
      <c r="N108" s="52">
        <v>128.2</v>
      </c>
      <c r="O108" s="52">
        <v>27.1</v>
      </c>
      <c r="P108" s="52">
        <v>70.3</v>
      </c>
      <c r="Q108" s="52">
        <v>127.4</v>
      </c>
      <c r="R108" s="52">
        <v>26.3</v>
      </c>
      <c r="S108" s="52">
        <v>69.9</v>
      </c>
    </row>
    <row r="109" spans="1:19" ht="18" customHeight="1">
      <c r="A109" s="144"/>
      <c r="B109" s="143"/>
      <c r="C109" s="38" t="s">
        <v>171</v>
      </c>
      <c r="D109" s="52">
        <v>127.7</v>
      </c>
      <c r="E109" s="52">
        <v>26.5</v>
      </c>
      <c r="F109" s="52">
        <v>70.2</v>
      </c>
      <c r="G109" s="52">
        <v>127.5</v>
      </c>
      <c r="H109" s="52">
        <v>26.2</v>
      </c>
      <c r="I109" s="52">
        <v>70.1</v>
      </c>
      <c r="K109" s="144"/>
      <c r="L109" s="143"/>
      <c r="M109" s="38" t="s">
        <v>171</v>
      </c>
      <c r="N109" s="52">
        <v>128.2</v>
      </c>
      <c r="O109" s="52">
        <v>26.9</v>
      </c>
      <c r="P109" s="52">
        <v>70.2</v>
      </c>
      <c r="Q109" s="52">
        <v>127.1</v>
      </c>
      <c r="R109" s="52">
        <v>25.9</v>
      </c>
      <c r="S109" s="52">
        <v>69.8</v>
      </c>
    </row>
    <row r="110" spans="1:19" ht="18" customHeight="1">
      <c r="A110" s="144"/>
      <c r="B110" s="143"/>
      <c r="C110" s="38" t="s">
        <v>172</v>
      </c>
      <c r="D110" s="52">
        <v>127.6</v>
      </c>
      <c r="E110" s="52">
        <v>26.9</v>
      </c>
      <c r="F110" s="52">
        <v>69.8</v>
      </c>
      <c r="G110" s="52">
        <v>126.6</v>
      </c>
      <c r="H110" s="52">
        <v>25.8</v>
      </c>
      <c r="I110" s="52">
        <v>69.1</v>
      </c>
      <c r="K110" s="144"/>
      <c r="L110" s="143"/>
      <c r="M110" s="38" t="s">
        <v>172</v>
      </c>
      <c r="N110" s="52">
        <v>127.8</v>
      </c>
      <c r="O110" s="52">
        <v>26.8</v>
      </c>
      <c r="P110" s="52">
        <v>69.9</v>
      </c>
      <c r="Q110" s="52">
        <v>126.7</v>
      </c>
      <c r="R110" s="52">
        <v>26.1</v>
      </c>
      <c r="S110" s="52">
        <v>69.3</v>
      </c>
    </row>
    <row r="111" spans="1:19" ht="18" customHeight="1">
      <c r="A111" s="144"/>
      <c r="B111" s="143" t="s">
        <v>175</v>
      </c>
      <c r="C111" s="38" t="s">
        <v>170</v>
      </c>
      <c r="D111" s="52">
        <v>133.5</v>
      </c>
      <c r="E111" s="52">
        <v>30.3</v>
      </c>
      <c r="F111" s="52">
        <v>72.6</v>
      </c>
      <c r="G111" s="52">
        <v>133.5</v>
      </c>
      <c r="H111" s="52">
        <v>29.8</v>
      </c>
      <c r="I111" s="52">
        <v>72.7</v>
      </c>
      <c r="K111" s="144"/>
      <c r="L111" s="143" t="s">
        <v>175</v>
      </c>
      <c r="M111" s="38" t="s">
        <v>170</v>
      </c>
      <c r="N111" s="52">
        <v>133.6</v>
      </c>
      <c r="O111" s="52">
        <v>30.5</v>
      </c>
      <c r="P111" s="52">
        <v>72.6</v>
      </c>
      <c r="Q111" s="52">
        <v>133.4</v>
      </c>
      <c r="R111" s="52">
        <v>29.9</v>
      </c>
      <c r="S111" s="52">
        <v>72.6</v>
      </c>
    </row>
    <row r="112" spans="1:19" ht="18" customHeight="1">
      <c r="A112" s="144"/>
      <c r="B112" s="143"/>
      <c r="C112" s="38" t="s">
        <v>171</v>
      </c>
      <c r="D112" s="52">
        <v>133.2</v>
      </c>
      <c r="E112" s="52">
        <v>30.5</v>
      </c>
      <c r="F112" s="52">
        <v>72.6</v>
      </c>
      <c r="G112" s="52">
        <v>132.7</v>
      </c>
      <c r="H112" s="52">
        <v>29.1</v>
      </c>
      <c r="I112" s="52">
        <v>72.3</v>
      </c>
      <c r="K112" s="144"/>
      <c r="L112" s="143"/>
      <c r="M112" s="38" t="s">
        <v>171</v>
      </c>
      <c r="N112" s="52">
        <v>133</v>
      </c>
      <c r="O112" s="52">
        <v>29.7</v>
      </c>
      <c r="P112" s="52">
        <v>72.4</v>
      </c>
      <c r="Q112" s="52">
        <v>132.6</v>
      </c>
      <c r="R112" s="52">
        <v>29.4</v>
      </c>
      <c r="S112" s="52">
        <v>72.5</v>
      </c>
    </row>
    <row r="113" spans="1:19" ht="18" customHeight="1">
      <c r="A113" s="144"/>
      <c r="B113" s="143"/>
      <c r="C113" s="38" t="s">
        <v>172</v>
      </c>
      <c r="D113" s="52">
        <v>132.6</v>
      </c>
      <c r="E113" s="52">
        <v>29.8</v>
      </c>
      <c r="F113" s="52">
        <v>72</v>
      </c>
      <c r="G113" s="52">
        <v>132.6</v>
      </c>
      <c r="H113" s="52">
        <v>29.3</v>
      </c>
      <c r="I113" s="52">
        <v>72.2</v>
      </c>
      <c r="K113" s="144"/>
      <c r="L113" s="143"/>
      <c r="M113" s="38" t="s">
        <v>172</v>
      </c>
      <c r="N113" s="52">
        <v>132.9</v>
      </c>
      <c r="O113" s="52">
        <v>30.3</v>
      </c>
      <c r="P113" s="52">
        <v>72.1</v>
      </c>
      <c r="Q113" s="52">
        <v>132.7</v>
      </c>
      <c r="R113" s="52">
        <v>29.4</v>
      </c>
      <c r="S113" s="52">
        <v>72</v>
      </c>
    </row>
    <row r="114" spans="1:19" ht="18" customHeight="1">
      <c r="A114" s="144"/>
      <c r="B114" s="143" t="s">
        <v>176</v>
      </c>
      <c r="C114" s="38" t="s">
        <v>170</v>
      </c>
      <c r="D114" s="52">
        <v>138.8</v>
      </c>
      <c r="E114" s="52">
        <v>33.8</v>
      </c>
      <c r="F114" s="52">
        <v>74.9</v>
      </c>
      <c r="G114" s="52">
        <v>140.2</v>
      </c>
      <c r="H114" s="52">
        <v>34</v>
      </c>
      <c r="I114" s="52">
        <v>75.9</v>
      </c>
      <c r="K114" s="144"/>
      <c r="L114" s="143" t="s">
        <v>176</v>
      </c>
      <c r="M114" s="38" t="s">
        <v>170</v>
      </c>
      <c r="N114" s="52">
        <v>138.9</v>
      </c>
      <c r="O114" s="52">
        <v>34</v>
      </c>
      <c r="P114" s="52">
        <v>74.9</v>
      </c>
      <c r="Q114" s="52">
        <v>140.1</v>
      </c>
      <c r="R114" s="52">
        <v>34</v>
      </c>
      <c r="S114" s="52">
        <v>75.8</v>
      </c>
    </row>
    <row r="115" spans="1:19" ht="18" customHeight="1">
      <c r="A115" s="144"/>
      <c r="B115" s="143"/>
      <c r="C115" s="38" t="s">
        <v>171</v>
      </c>
      <c r="D115" s="52">
        <v>138.6</v>
      </c>
      <c r="E115" s="52">
        <v>33.2</v>
      </c>
      <c r="F115" s="52">
        <v>75</v>
      </c>
      <c r="G115" s="52">
        <v>139.9</v>
      </c>
      <c r="H115" s="52">
        <v>33.7</v>
      </c>
      <c r="I115" s="52">
        <v>75.7</v>
      </c>
      <c r="K115" s="144"/>
      <c r="L115" s="143"/>
      <c r="M115" s="38" t="s">
        <v>171</v>
      </c>
      <c r="N115" s="52">
        <v>138.1</v>
      </c>
      <c r="O115" s="52">
        <v>33.1</v>
      </c>
      <c r="P115" s="52">
        <v>74.7</v>
      </c>
      <c r="Q115" s="52">
        <v>139.5</v>
      </c>
      <c r="R115" s="52">
        <v>33.7</v>
      </c>
      <c r="S115" s="52">
        <v>75.6</v>
      </c>
    </row>
    <row r="116" spans="1:19" ht="18" customHeight="1">
      <c r="A116" s="144"/>
      <c r="B116" s="143"/>
      <c r="C116" s="38" t="s">
        <v>172</v>
      </c>
      <c r="D116" s="52">
        <v>137.5</v>
      </c>
      <c r="E116" s="52">
        <v>32.6</v>
      </c>
      <c r="F116" s="52">
        <v>74.4</v>
      </c>
      <c r="G116" s="52">
        <v>138.9</v>
      </c>
      <c r="H116" s="52">
        <v>33.3</v>
      </c>
      <c r="I116" s="52">
        <v>75</v>
      </c>
      <c r="K116" s="144"/>
      <c r="L116" s="143"/>
      <c r="M116" s="38" t="s">
        <v>172</v>
      </c>
      <c r="N116" s="52">
        <v>137.8</v>
      </c>
      <c r="O116" s="52">
        <v>33.4</v>
      </c>
      <c r="P116" s="52">
        <v>74.3</v>
      </c>
      <c r="Q116" s="52">
        <v>139.4</v>
      </c>
      <c r="R116" s="52">
        <v>33.4</v>
      </c>
      <c r="S116" s="52">
        <v>75.3</v>
      </c>
    </row>
    <row r="117" spans="1:19" ht="18" customHeight="1">
      <c r="A117" s="144"/>
      <c r="B117" s="143" t="s">
        <v>177</v>
      </c>
      <c r="C117" s="38" t="s">
        <v>170</v>
      </c>
      <c r="D117" s="52">
        <v>145</v>
      </c>
      <c r="E117" s="52">
        <v>38</v>
      </c>
      <c r="F117" s="52">
        <v>77.6</v>
      </c>
      <c r="G117" s="52">
        <v>146.7</v>
      </c>
      <c r="H117" s="52">
        <v>38.8</v>
      </c>
      <c r="I117" s="52">
        <v>79.2</v>
      </c>
      <c r="K117" s="144"/>
      <c r="L117" s="143" t="s">
        <v>177</v>
      </c>
      <c r="M117" s="38" t="s">
        <v>170</v>
      </c>
      <c r="N117" s="52">
        <v>145</v>
      </c>
      <c r="O117" s="52">
        <v>38.2</v>
      </c>
      <c r="P117" s="52">
        <v>77.5</v>
      </c>
      <c r="Q117" s="52">
        <v>146.7</v>
      </c>
      <c r="R117" s="52">
        <v>38.9</v>
      </c>
      <c r="S117" s="52">
        <v>79.2</v>
      </c>
    </row>
    <row r="118" spans="1:19" ht="18" customHeight="1">
      <c r="A118" s="144"/>
      <c r="B118" s="143"/>
      <c r="C118" s="38" t="s">
        <v>171</v>
      </c>
      <c r="D118" s="52">
        <v>144.1</v>
      </c>
      <c r="E118" s="52">
        <v>36.6</v>
      </c>
      <c r="F118" s="52">
        <v>77.3</v>
      </c>
      <c r="G118" s="52">
        <v>146.3</v>
      </c>
      <c r="H118" s="52">
        <v>38.5</v>
      </c>
      <c r="I118" s="52">
        <v>79.2</v>
      </c>
      <c r="K118" s="144"/>
      <c r="L118" s="143"/>
      <c r="M118" s="38" t="s">
        <v>171</v>
      </c>
      <c r="N118" s="52">
        <v>144.6</v>
      </c>
      <c r="O118" s="52">
        <v>37.3</v>
      </c>
      <c r="P118" s="52">
        <v>77.5</v>
      </c>
      <c r="Q118" s="52">
        <v>145.9</v>
      </c>
      <c r="R118" s="52">
        <v>37.9</v>
      </c>
      <c r="S118" s="52">
        <v>78.8</v>
      </c>
    </row>
    <row r="119" spans="1:19" ht="18" customHeight="1">
      <c r="A119" s="144"/>
      <c r="B119" s="143"/>
      <c r="C119" s="38" t="s">
        <v>172</v>
      </c>
      <c r="D119" s="52">
        <v>144.2</v>
      </c>
      <c r="E119" s="52">
        <v>37.2</v>
      </c>
      <c r="F119" s="52">
        <v>77.1</v>
      </c>
      <c r="G119" s="52">
        <v>146.1</v>
      </c>
      <c r="H119" s="52">
        <v>37.8</v>
      </c>
      <c r="I119" s="52">
        <v>79</v>
      </c>
      <c r="K119" s="144"/>
      <c r="L119" s="143"/>
      <c r="M119" s="38" t="s">
        <v>172</v>
      </c>
      <c r="N119" s="52">
        <v>143.2</v>
      </c>
      <c r="O119" s="52">
        <v>36.6</v>
      </c>
      <c r="P119" s="52">
        <v>76.7</v>
      </c>
      <c r="Q119" s="52">
        <v>145.5</v>
      </c>
      <c r="R119" s="52">
        <v>38.2</v>
      </c>
      <c r="S119" s="52">
        <v>78.7</v>
      </c>
    </row>
    <row r="120" spans="1:19" ht="18" customHeight="1">
      <c r="A120" s="142" t="s">
        <v>178</v>
      </c>
      <c r="B120" s="143" t="s">
        <v>169</v>
      </c>
      <c r="C120" s="38" t="s">
        <v>170</v>
      </c>
      <c r="D120" s="52">
        <v>152.3</v>
      </c>
      <c r="E120" s="52">
        <v>43.8</v>
      </c>
      <c r="F120" s="52">
        <v>81.2</v>
      </c>
      <c r="G120" s="52">
        <v>151.9</v>
      </c>
      <c r="H120" s="52">
        <v>43.6</v>
      </c>
      <c r="I120" s="52">
        <v>82.1</v>
      </c>
      <c r="K120" s="142" t="s">
        <v>178</v>
      </c>
      <c r="L120" s="143" t="s">
        <v>169</v>
      </c>
      <c r="M120" s="38" t="s">
        <v>170</v>
      </c>
      <c r="N120" s="52">
        <v>152.4</v>
      </c>
      <c r="O120" s="52">
        <v>44</v>
      </c>
      <c r="P120" s="52">
        <v>81.3</v>
      </c>
      <c r="Q120" s="52">
        <v>151.9</v>
      </c>
      <c r="R120" s="52">
        <v>43.7</v>
      </c>
      <c r="S120" s="52">
        <v>82.2</v>
      </c>
    </row>
    <row r="121" spans="1:19" ht="18" customHeight="1">
      <c r="A121" s="142"/>
      <c r="B121" s="143"/>
      <c r="C121" s="38" t="s">
        <v>171</v>
      </c>
      <c r="D121" s="52">
        <v>152.1</v>
      </c>
      <c r="E121" s="52">
        <v>43</v>
      </c>
      <c r="F121" s="52">
        <v>81</v>
      </c>
      <c r="G121" s="52">
        <v>151.3</v>
      </c>
      <c r="H121" s="52">
        <v>43.2</v>
      </c>
      <c r="I121" s="52">
        <v>82</v>
      </c>
      <c r="K121" s="142"/>
      <c r="L121" s="143"/>
      <c r="M121" s="38" t="s">
        <v>171</v>
      </c>
      <c r="N121" s="52">
        <v>151.9</v>
      </c>
      <c r="O121" s="52">
        <v>43.3</v>
      </c>
      <c r="P121" s="52">
        <v>81.2</v>
      </c>
      <c r="Q121" s="52">
        <v>151.2</v>
      </c>
      <c r="R121" s="52">
        <v>43.2</v>
      </c>
      <c r="S121" s="52">
        <v>82.1</v>
      </c>
    </row>
    <row r="122" spans="1:19" ht="18" customHeight="1">
      <c r="A122" s="142"/>
      <c r="B122" s="143"/>
      <c r="C122" s="38" t="s">
        <v>172</v>
      </c>
      <c r="D122" s="52">
        <v>151.2</v>
      </c>
      <c r="E122" s="52">
        <v>42.6</v>
      </c>
      <c r="F122" s="52">
        <v>80.5</v>
      </c>
      <c r="G122" s="52">
        <v>151</v>
      </c>
      <c r="H122" s="52">
        <v>43.4</v>
      </c>
      <c r="I122" s="52">
        <v>81.6</v>
      </c>
      <c r="K122" s="142"/>
      <c r="L122" s="143"/>
      <c r="M122" s="38" t="s">
        <v>172</v>
      </c>
      <c r="N122" s="52">
        <v>151.4</v>
      </c>
      <c r="O122" s="52">
        <v>42.8</v>
      </c>
      <c r="P122" s="52">
        <v>80.9</v>
      </c>
      <c r="Q122" s="52">
        <v>151.2</v>
      </c>
      <c r="R122" s="52">
        <v>42.9</v>
      </c>
      <c r="S122" s="52">
        <v>81.9</v>
      </c>
    </row>
    <row r="123" spans="1:19" ht="18" customHeight="1">
      <c r="A123" s="142"/>
      <c r="B123" s="143" t="s">
        <v>173</v>
      </c>
      <c r="C123" s="38" t="s">
        <v>170</v>
      </c>
      <c r="D123" s="52">
        <v>159.6</v>
      </c>
      <c r="E123" s="52">
        <v>49</v>
      </c>
      <c r="F123" s="52">
        <v>84.9</v>
      </c>
      <c r="G123" s="52">
        <v>155</v>
      </c>
      <c r="H123" s="52">
        <v>47.1</v>
      </c>
      <c r="I123" s="52">
        <v>83.9</v>
      </c>
      <c r="K123" s="142"/>
      <c r="L123" s="143" t="s">
        <v>173</v>
      </c>
      <c r="M123" s="38" t="s">
        <v>170</v>
      </c>
      <c r="N123" s="52">
        <v>159.5</v>
      </c>
      <c r="O123" s="52">
        <v>49</v>
      </c>
      <c r="P123" s="52">
        <v>84.9</v>
      </c>
      <c r="Q123" s="52">
        <v>155</v>
      </c>
      <c r="R123" s="52">
        <v>47.4</v>
      </c>
      <c r="S123" s="52">
        <v>83.9</v>
      </c>
    </row>
    <row r="124" spans="1:19" ht="18" customHeight="1">
      <c r="A124" s="142"/>
      <c r="B124" s="143"/>
      <c r="C124" s="38" t="s">
        <v>171</v>
      </c>
      <c r="D124" s="52">
        <v>158.9</v>
      </c>
      <c r="E124" s="52">
        <v>48.2</v>
      </c>
      <c r="F124" s="52">
        <v>84.6</v>
      </c>
      <c r="G124" s="52">
        <v>154.7</v>
      </c>
      <c r="H124" s="52">
        <v>46.8</v>
      </c>
      <c r="I124" s="52">
        <v>84</v>
      </c>
      <c r="K124" s="142"/>
      <c r="L124" s="143"/>
      <c r="M124" s="38" t="s">
        <v>171</v>
      </c>
      <c r="N124" s="52">
        <v>159.3</v>
      </c>
      <c r="O124" s="52">
        <v>48.2</v>
      </c>
      <c r="P124" s="52">
        <v>85</v>
      </c>
      <c r="Q124" s="52">
        <v>154.8</v>
      </c>
      <c r="R124" s="52">
        <v>46.9</v>
      </c>
      <c r="S124" s="52">
        <v>83.9</v>
      </c>
    </row>
    <row r="125" spans="1:19" ht="18" customHeight="1">
      <c r="A125" s="142"/>
      <c r="B125" s="143"/>
      <c r="C125" s="38" t="s">
        <v>172</v>
      </c>
      <c r="D125" s="52">
        <v>158.9</v>
      </c>
      <c r="E125" s="52">
        <v>47.7</v>
      </c>
      <c r="F125" s="52">
        <v>85.2</v>
      </c>
      <c r="G125" s="52">
        <v>153.6</v>
      </c>
      <c r="H125" s="52">
        <v>46.5</v>
      </c>
      <c r="I125" s="52">
        <v>83.4</v>
      </c>
      <c r="K125" s="142"/>
      <c r="L125" s="143"/>
      <c r="M125" s="38" t="s">
        <v>172</v>
      </c>
      <c r="N125" s="52">
        <v>158.5</v>
      </c>
      <c r="O125" s="52">
        <v>48.4</v>
      </c>
      <c r="P125" s="52">
        <v>84.5</v>
      </c>
      <c r="Q125" s="52">
        <v>154.1</v>
      </c>
      <c r="R125" s="52">
        <v>46.9</v>
      </c>
      <c r="S125" s="52">
        <v>83.4</v>
      </c>
    </row>
    <row r="126" spans="1:19" ht="18" customHeight="1">
      <c r="A126" s="142"/>
      <c r="B126" s="143" t="s">
        <v>174</v>
      </c>
      <c r="C126" s="38" t="s">
        <v>170</v>
      </c>
      <c r="D126" s="52">
        <v>165.1</v>
      </c>
      <c r="E126" s="52">
        <v>54.2</v>
      </c>
      <c r="F126" s="52">
        <v>88.1</v>
      </c>
      <c r="G126" s="52">
        <v>156.6</v>
      </c>
      <c r="H126" s="52">
        <v>49.9</v>
      </c>
      <c r="I126" s="52">
        <v>84.9</v>
      </c>
      <c r="K126" s="142"/>
      <c r="L126" s="143" t="s">
        <v>174</v>
      </c>
      <c r="M126" s="38" t="s">
        <v>170</v>
      </c>
      <c r="N126" s="52">
        <v>165.1</v>
      </c>
      <c r="O126" s="52">
        <v>54.2</v>
      </c>
      <c r="P126" s="52">
        <v>88.2</v>
      </c>
      <c r="Q126" s="52">
        <v>156.5</v>
      </c>
      <c r="R126" s="52">
        <v>49.9</v>
      </c>
      <c r="S126" s="52">
        <v>84.9</v>
      </c>
    </row>
    <row r="127" spans="1:19" ht="18" customHeight="1">
      <c r="A127" s="142"/>
      <c r="B127" s="143"/>
      <c r="C127" s="38" t="s">
        <v>171</v>
      </c>
      <c r="D127" s="52">
        <v>165</v>
      </c>
      <c r="E127" s="52">
        <v>53.6</v>
      </c>
      <c r="F127" s="52">
        <v>88.1</v>
      </c>
      <c r="G127" s="52">
        <v>156.6</v>
      </c>
      <c r="H127" s="52">
        <v>49.2</v>
      </c>
      <c r="I127" s="52">
        <v>84.9</v>
      </c>
      <c r="K127" s="142"/>
      <c r="L127" s="143"/>
      <c r="M127" s="38" t="s">
        <v>171</v>
      </c>
      <c r="N127" s="52">
        <v>164.8</v>
      </c>
      <c r="O127" s="52">
        <v>53.5</v>
      </c>
      <c r="P127" s="52">
        <v>88.2</v>
      </c>
      <c r="Q127" s="52">
        <v>156.3</v>
      </c>
      <c r="R127" s="52">
        <v>49.6</v>
      </c>
      <c r="S127" s="52">
        <v>85</v>
      </c>
    </row>
    <row r="128" spans="1:19" ht="18" customHeight="1">
      <c r="A128" s="142"/>
      <c r="B128" s="143"/>
      <c r="C128" s="38" t="s">
        <v>172</v>
      </c>
      <c r="D128" s="52">
        <v>164.5</v>
      </c>
      <c r="E128" s="52">
        <v>53</v>
      </c>
      <c r="F128" s="52">
        <v>88.3</v>
      </c>
      <c r="G128" s="52">
        <v>155.8</v>
      </c>
      <c r="H128" s="52">
        <v>48.9</v>
      </c>
      <c r="I128" s="52">
        <v>84.8</v>
      </c>
      <c r="K128" s="142"/>
      <c r="L128" s="143"/>
      <c r="M128" s="38" t="s">
        <v>172</v>
      </c>
      <c r="N128" s="52">
        <v>164</v>
      </c>
      <c r="O128" s="52">
        <v>53.1</v>
      </c>
      <c r="P128" s="52">
        <v>88</v>
      </c>
      <c r="Q128" s="52">
        <v>155.3</v>
      </c>
      <c r="R128" s="52">
        <v>49.3</v>
      </c>
      <c r="S128" s="52">
        <v>84.5</v>
      </c>
    </row>
    <row r="129" spans="1:11" ht="18" customHeight="1">
      <c r="A129" s="26" t="s">
        <v>181</v>
      </c>
      <c r="K129" s="26" t="s">
        <v>181</v>
      </c>
    </row>
    <row r="130" spans="1:19" ht="18" customHeight="1">
      <c r="A130" s="35" t="s">
        <v>157</v>
      </c>
      <c r="C130" s="46"/>
      <c r="I130" s="66"/>
      <c r="M130" s="46"/>
      <c r="S130" s="66"/>
    </row>
    <row r="131" spans="3:19" ht="18" customHeight="1">
      <c r="C131" s="46"/>
      <c r="F131" s="145" t="s">
        <v>188</v>
      </c>
      <c r="G131" s="145"/>
      <c r="I131" s="36" t="s">
        <v>160</v>
      </c>
      <c r="M131" s="46"/>
      <c r="P131" s="145" t="s">
        <v>189</v>
      </c>
      <c r="Q131" s="145"/>
      <c r="S131" s="36" t="s">
        <v>160</v>
      </c>
    </row>
    <row r="132" spans="1:19" ht="18" customHeight="1">
      <c r="A132" s="95" t="s">
        <v>162</v>
      </c>
      <c r="B132" s="95"/>
      <c r="C132" s="95"/>
      <c r="D132" s="85" t="s">
        <v>163</v>
      </c>
      <c r="E132" s="85"/>
      <c r="F132" s="85"/>
      <c r="G132" s="85" t="s">
        <v>164</v>
      </c>
      <c r="H132" s="85"/>
      <c r="I132" s="85"/>
      <c r="K132" s="95" t="s">
        <v>162</v>
      </c>
      <c r="L132" s="95"/>
      <c r="M132" s="95"/>
      <c r="N132" s="85" t="s">
        <v>163</v>
      </c>
      <c r="O132" s="85"/>
      <c r="P132" s="85"/>
      <c r="Q132" s="85" t="s">
        <v>164</v>
      </c>
      <c r="R132" s="85"/>
      <c r="S132" s="85"/>
    </row>
    <row r="133" spans="1:19" ht="18" customHeight="1">
      <c r="A133" s="95"/>
      <c r="B133" s="95"/>
      <c r="C133" s="95"/>
      <c r="D133" s="38" t="s">
        <v>165</v>
      </c>
      <c r="E133" s="38" t="s">
        <v>166</v>
      </c>
      <c r="F133" s="38" t="s">
        <v>167</v>
      </c>
      <c r="G133" s="38" t="s">
        <v>165</v>
      </c>
      <c r="H133" s="38" t="s">
        <v>166</v>
      </c>
      <c r="I133" s="38" t="s">
        <v>167</v>
      </c>
      <c r="K133" s="95"/>
      <c r="L133" s="95"/>
      <c r="M133" s="95"/>
      <c r="N133" s="38" t="s">
        <v>165</v>
      </c>
      <c r="O133" s="38" t="s">
        <v>166</v>
      </c>
      <c r="P133" s="38" t="s">
        <v>167</v>
      </c>
      <c r="Q133" s="38" t="s">
        <v>165</v>
      </c>
      <c r="R133" s="38" t="s">
        <v>166</v>
      </c>
      <c r="S133" s="38" t="s">
        <v>167</v>
      </c>
    </row>
    <row r="134" spans="1:19" ht="18" customHeight="1">
      <c r="A134" s="144" t="s">
        <v>168</v>
      </c>
      <c r="B134" s="143" t="s">
        <v>169</v>
      </c>
      <c r="C134" s="38" t="s">
        <v>170</v>
      </c>
      <c r="D134" s="52">
        <v>116.5</v>
      </c>
      <c r="E134" s="52">
        <v>21.3</v>
      </c>
      <c r="F134" s="52">
        <v>64.8</v>
      </c>
      <c r="G134" s="52">
        <v>115.6</v>
      </c>
      <c r="H134" s="52">
        <v>20.9</v>
      </c>
      <c r="I134" s="52">
        <v>64.4</v>
      </c>
      <c r="K134" s="144" t="s">
        <v>168</v>
      </c>
      <c r="L134" s="143" t="s">
        <v>169</v>
      </c>
      <c r="M134" s="38" t="s">
        <v>170</v>
      </c>
      <c r="N134" s="52">
        <v>116.5</v>
      </c>
      <c r="O134" s="52">
        <v>21.3</v>
      </c>
      <c r="P134" s="52">
        <v>64.8</v>
      </c>
      <c r="Q134" s="52">
        <v>115.5</v>
      </c>
      <c r="R134" s="52">
        <v>20.8</v>
      </c>
      <c r="S134" s="52">
        <v>64.4</v>
      </c>
    </row>
    <row r="135" spans="1:19" ht="18" customHeight="1">
      <c r="A135" s="144"/>
      <c r="B135" s="143"/>
      <c r="C135" s="38" t="s">
        <v>171</v>
      </c>
      <c r="D135" s="52">
        <v>115.9</v>
      </c>
      <c r="E135" s="52">
        <v>21.1</v>
      </c>
      <c r="F135" s="52">
        <v>64.5</v>
      </c>
      <c r="G135" s="52">
        <v>115.2</v>
      </c>
      <c r="H135" s="52">
        <v>20.7</v>
      </c>
      <c r="I135" s="52">
        <v>64.2</v>
      </c>
      <c r="K135" s="144"/>
      <c r="L135" s="143"/>
      <c r="M135" s="38" t="s">
        <v>171</v>
      </c>
      <c r="N135" s="52">
        <v>116.1</v>
      </c>
      <c r="O135" s="52">
        <v>21.1</v>
      </c>
      <c r="P135" s="52">
        <v>64.6</v>
      </c>
      <c r="Q135" s="52">
        <v>115.2</v>
      </c>
      <c r="R135" s="52">
        <v>20.6</v>
      </c>
      <c r="S135" s="52">
        <v>64.2</v>
      </c>
    </row>
    <row r="136" spans="1:19" ht="18" customHeight="1">
      <c r="A136" s="144"/>
      <c r="B136" s="143"/>
      <c r="C136" s="38" t="s">
        <v>172</v>
      </c>
      <c r="D136" s="52">
        <v>116</v>
      </c>
      <c r="E136" s="52">
        <v>21.3</v>
      </c>
      <c r="F136" s="52">
        <v>64.2</v>
      </c>
      <c r="G136" s="52">
        <v>115.4</v>
      </c>
      <c r="H136" s="52">
        <v>20.9</v>
      </c>
      <c r="I136" s="52">
        <v>64</v>
      </c>
      <c r="K136" s="144"/>
      <c r="L136" s="143"/>
      <c r="M136" s="38" t="s">
        <v>172</v>
      </c>
      <c r="N136" s="52">
        <v>116.2</v>
      </c>
      <c r="O136" s="52">
        <v>21.2</v>
      </c>
      <c r="P136" s="52">
        <v>64.3</v>
      </c>
      <c r="Q136" s="52">
        <v>114.8</v>
      </c>
      <c r="R136" s="52">
        <v>20.7</v>
      </c>
      <c r="S136" s="52">
        <v>63.6</v>
      </c>
    </row>
    <row r="137" spans="1:19" ht="18" customHeight="1">
      <c r="A137" s="144"/>
      <c r="B137" s="143" t="s">
        <v>173</v>
      </c>
      <c r="C137" s="38" t="s">
        <v>170</v>
      </c>
      <c r="D137" s="52">
        <v>122.4</v>
      </c>
      <c r="E137" s="52">
        <v>24</v>
      </c>
      <c r="F137" s="52">
        <v>67.6</v>
      </c>
      <c r="G137" s="52">
        <v>121.6</v>
      </c>
      <c r="H137" s="52">
        <v>23.5</v>
      </c>
      <c r="I137" s="52">
        <v>67.3</v>
      </c>
      <c r="K137" s="144"/>
      <c r="L137" s="143" t="s">
        <v>173</v>
      </c>
      <c r="M137" s="38" t="s">
        <v>170</v>
      </c>
      <c r="N137" s="52">
        <v>122.4</v>
      </c>
      <c r="O137" s="52">
        <v>24</v>
      </c>
      <c r="P137" s="52">
        <v>67.6</v>
      </c>
      <c r="Q137" s="52">
        <v>121.5</v>
      </c>
      <c r="R137" s="52">
        <v>23.4</v>
      </c>
      <c r="S137" s="52">
        <v>67.2</v>
      </c>
    </row>
    <row r="138" spans="1:19" ht="18" customHeight="1">
      <c r="A138" s="144"/>
      <c r="B138" s="143"/>
      <c r="C138" s="38" t="s">
        <v>171</v>
      </c>
      <c r="D138" s="52">
        <v>122</v>
      </c>
      <c r="E138" s="52">
        <v>23.7</v>
      </c>
      <c r="F138" s="52">
        <v>67.4</v>
      </c>
      <c r="G138" s="64">
        <v>121.5</v>
      </c>
      <c r="H138" s="52">
        <v>23.3</v>
      </c>
      <c r="I138" s="52">
        <v>67.3</v>
      </c>
      <c r="K138" s="144"/>
      <c r="L138" s="143"/>
      <c r="M138" s="38" t="s">
        <v>171</v>
      </c>
      <c r="N138" s="52">
        <v>122.3</v>
      </c>
      <c r="O138" s="52">
        <v>23.7</v>
      </c>
      <c r="P138" s="52">
        <v>67.5</v>
      </c>
      <c r="Q138" s="64">
        <v>121.3</v>
      </c>
      <c r="R138" s="52">
        <v>23.1</v>
      </c>
      <c r="S138" s="52">
        <v>66.9</v>
      </c>
    </row>
    <row r="139" spans="1:19" ht="18" customHeight="1">
      <c r="A139" s="144"/>
      <c r="B139" s="143"/>
      <c r="C139" s="38" t="s">
        <v>172</v>
      </c>
      <c r="D139" s="52">
        <v>121.9</v>
      </c>
      <c r="E139" s="52">
        <v>23.9</v>
      </c>
      <c r="F139" s="52">
        <v>67.1</v>
      </c>
      <c r="G139" s="52">
        <v>120.9</v>
      </c>
      <c r="H139" s="52">
        <v>23.3</v>
      </c>
      <c r="I139" s="52">
        <v>66.6</v>
      </c>
      <c r="K139" s="144"/>
      <c r="L139" s="143"/>
      <c r="M139" s="38" t="s">
        <v>172</v>
      </c>
      <c r="N139" s="52">
        <v>122.1</v>
      </c>
      <c r="O139" s="52">
        <v>24.1</v>
      </c>
      <c r="P139" s="52">
        <v>67</v>
      </c>
      <c r="Q139" s="52">
        <v>121.3</v>
      </c>
      <c r="R139" s="52">
        <v>23.4</v>
      </c>
      <c r="S139" s="52">
        <v>66.7</v>
      </c>
    </row>
    <row r="140" spans="1:19" ht="18" customHeight="1">
      <c r="A140" s="144"/>
      <c r="B140" s="143" t="s">
        <v>174</v>
      </c>
      <c r="C140" s="38" t="s">
        <v>170</v>
      </c>
      <c r="D140" s="52">
        <v>128.2</v>
      </c>
      <c r="E140" s="52">
        <v>27.1</v>
      </c>
      <c r="F140" s="52">
        <v>70.3</v>
      </c>
      <c r="G140" s="52">
        <v>127.4</v>
      </c>
      <c r="H140" s="52">
        <v>26.3</v>
      </c>
      <c r="I140" s="52">
        <v>69.9</v>
      </c>
      <c r="K140" s="144"/>
      <c r="L140" s="143" t="s">
        <v>174</v>
      </c>
      <c r="M140" s="38" t="s">
        <v>170</v>
      </c>
      <c r="N140" s="52">
        <v>128</v>
      </c>
      <c r="O140" s="52">
        <v>27</v>
      </c>
      <c r="P140" s="52">
        <v>70.2</v>
      </c>
      <c r="Q140" s="52">
        <v>127.4</v>
      </c>
      <c r="R140" s="52">
        <v>26.4</v>
      </c>
      <c r="S140" s="52">
        <v>69.9</v>
      </c>
    </row>
    <row r="141" spans="1:19" ht="18" customHeight="1">
      <c r="A141" s="144"/>
      <c r="B141" s="143"/>
      <c r="C141" s="38" t="s">
        <v>171</v>
      </c>
      <c r="D141" s="52">
        <v>128.2</v>
      </c>
      <c r="E141" s="52">
        <v>26.9</v>
      </c>
      <c r="F141" s="52">
        <v>70.2</v>
      </c>
      <c r="G141" s="52">
        <v>127.1</v>
      </c>
      <c r="H141" s="52">
        <v>25.9</v>
      </c>
      <c r="I141" s="52">
        <v>69.8</v>
      </c>
      <c r="K141" s="144"/>
      <c r="L141" s="143"/>
      <c r="M141" s="38" t="s">
        <v>171</v>
      </c>
      <c r="N141" s="52">
        <v>127.8</v>
      </c>
      <c r="O141" s="52">
        <v>26.8</v>
      </c>
      <c r="P141" s="52">
        <v>70.1</v>
      </c>
      <c r="Q141" s="52">
        <v>126.9</v>
      </c>
      <c r="R141" s="52">
        <v>25.9</v>
      </c>
      <c r="S141" s="52">
        <v>69.7</v>
      </c>
    </row>
    <row r="142" spans="1:19" ht="18" customHeight="1">
      <c r="A142" s="144"/>
      <c r="B142" s="143"/>
      <c r="C142" s="38" t="s">
        <v>172</v>
      </c>
      <c r="D142" s="52">
        <v>127.8</v>
      </c>
      <c r="E142" s="52">
        <v>26.9</v>
      </c>
      <c r="F142" s="52">
        <v>69.9</v>
      </c>
      <c r="G142" s="52">
        <v>126.5</v>
      </c>
      <c r="H142" s="52">
        <v>25.9</v>
      </c>
      <c r="I142" s="52">
        <v>69.2</v>
      </c>
      <c r="K142" s="144"/>
      <c r="L142" s="143"/>
      <c r="M142" s="38" t="s">
        <v>172</v>
      </c>
      <c r="N142" s="52">
        <v>127.4</v>
      </c>
      <c r="O142" s="52">
        <v>26.8</v>
      </c>
      <c r="P142" s="52">
        <v>69.7</v>
      </c>
      <c r="Q142" s="52">
        <v>126.8</v>
      </c>
      <c r="R142" s="52">
        <v>26.3</v>
      </c>
      <c r="S142" s="52">
        <v>69.4</v>
      </c>
    </row>
    <row r="143" spans="1:19" ht="18" customHeight="1">
      <c r="A143" s="144"/>
      <c r="B143" s="143" t="s">
        <v>175</v>
      </c>
      <c r="C143" s="38" t="s">
        <v>170</v>
      </c>
      <c r="D143" s="52">
        <v>133.6</v>
      </c>
      <c r="E143" s="52">
        <v>30.5</v>
      </c>
      <c r="F143" s="52">
        <v>72.6</v>
      </c>
      <c r="G143" s="52">
        <v>133.4</v>
      </c>
      <c r="H143" s="52">
        <v>29.9</v>
      </c>
      <c r="I143" s="52">
        <v>72.6</v>
      </c>
      <c r="K143" s="144"/>
      <c r="L143" s="143" t="s">
        <v>175</v>
      </c>
      <c r="M143" s="38" t="s">
        <v>170</v>
      </c>
      <c r="N143" s="52">
        <v>133.6</v>
      </c>
      <c r="O143" s="52">
        <v>30.4</v>
      </c>
      <c r="P143" s="52">
        <v>72.6</v>
      </c>
      <c r="Q143" s="52">
        <v>133.4</v>
      </c>
      <c r="R143" s="52">
        <v>29.8</v>
      </c>
      <c r="S143" s="52">
        <v>72.6</v>
      </c>
    </row>
    <row r="144" spans="1:19" ht="18" customHeight="1">
      <c r="A144" s="144"/>
      <c r="B144" s="143"/>
      <c r="C144" s="38" t="s">
        <v>171</v>
      </c>
      <c r="D144" s="52">
        <v>133</v>
      </c>
      <c r="E144" s="52">
        <v>29.7</v>
      </c>
      <c r="F144" s="52">
        <v>72.4</v>
      </c>
      <c r="G144" s="52">
        <v>132.6</v>
      </c>
      <c r="H144" s="52">
        <v>29.4</v>
      </c>
      <c r="I144" s="52">
        <v>72.5</v>
      </c>
      <c r="K144" s="144"/>
      <c r="L144" s="143"/>
      <c r="M144" s="38" t="s">
        <v>171</v>
      </c>
      <c r="N144" s="52">
        <v>133.1</v>
      </c>
      <c r="O144" s="52">
        <v>29.9</v>
      </c>
      <c r="P144" s="52">
        <v>72.4</v>
      </c>
      <c r="Q144" s="52">
        <v>134.4</v>
      </c>
      <c r="R144" s="52">
        <v>29.5</v>
      </c>
      <c r="S144" s="52">
        <v>73.1</v>
      </c>
    </row>
    <row r="145" spans="1:19" ht="18" customHeight="1">
      <c r="A145" s="144"/>
      <c r="B145" s="143"/>
      <c r="C145" s="38" t="s">
        <v>172</v>
      </c>
      <c r="D145" s="52">
        <v>133.2</v>
      </c>
      <c r="E145" s="52">
        <v>30.2</v>
      </c>
      <c r="F145" s="52">
        <v>72.4</v>
      </c>
      <c r="G145" s="52">
        <v>132.6</v>
      </c>
      <c r="H145" s="52">
        <v>29.4</v>
      </c>
      <c r="I145" s="52">
        <v>72.3</v>
      </c>
      <c r="K145" s="144"/>
      <c r="L145" s="143"/>
      <c r="M145" s="38" t="s">
        <v>172</v>
      </c>
      <c r="N145" s="52">
        <v>133.1</v>
      </c>
      <c r="O145" s="52">
        <v>30.3</v>
      </c>
      <c r="P145" s="52">
        <v>72.3</v>
      </c>
      <c r="Q145" s="52">
        <v>132.4</v>
      </c>
      <c r="R145" s="52">
        <v>29.2</v>
      </c>
      <c r="S145" s="52">
        <v>72.1</v>
      </c>
    </row>
    <row r="146" spans="1:19" ht="18" customHeight="1">
      <c r="A146" s="144"/>
      <c r="B146" s="143" t="s">
        <v>176</v>
      </c>
      <c r="C146" s="38" t="s">
        <v>170</v>
      </c>
      <c r="D146" s="52">
        <v>138.9</v>
      </c>
      <c r="E146" s="52">
        <v>34</v>
      </c>
      <c r="F146" s="52">
        <v>74.9</v>
      </c>
      <c r="G146" s="52">
        <v>140.1</v>
      </c>
      <c r="H146" s="52">
        <v>34</v>
      </c>
      <c r="I146" s="52">
        <v>75.8</v>
      </c>
      <c r="K146" s="144"/>
      <c r="L146" s="143" t="s">
        <v>176</v>
      </c>
      <c r="M146" s="38" t="s">
        <v>170</v>
      </c>
      <c r="N146" s="52">
        <v>138.9</v>
      </c>
      <c r="O146" s="52">
        <v>34</v>
      </c>
      <c r="P146" s="52">
        <v>74.9</v>
      </c>
      <c r="Q146" s="52">
        <v>140.1</v>
      </c>
      <c r="R146" s="52">
        <v>34</v>
      </c>
      <c r="S146" s="52">
        <v>75.8</v>
      </c>
    </row>
    <row r="147" spans="1:19" ht="18" customHeight="1">
      <c r="A147" s="144"/>
      <c r="B147" s="143"/>
      <c r="C147" s="38" t="s">
        <v>171</v>
      </c>
      <c r="D147" s="52">
        <v>138.1</v>
      </c>
      <c r="E147" s="52">
        <v>33.1</v>
      </c>
      <c r="F147" s="52">
        <v>74.7</v>
      </c>
      <c r="G147" s="52">
        <v>139.5</v>
      </c>
      <c r="H147" s="52">
        <v>33.7</v>
      </c>
      <c r="I147" s="52">
        <v>75.6</v>
      </c>
      <c r="K147" s="144"/>
      <c r="L147" s="143"/>
      <c r="M147" s="38" t="s">
        <v>171</v>
      </c>
      <c r="N147" s="52">
        <v>138.4</v>
      </c>
      <c r="O147" s="52">
        <v>33.5</v>
      </c>
      <c r="P147" s="52">
        <v>74.6</v>
      </c>
      <c r="Q147" s="52">
        <v>139.6</v>
      </c>
      <c r="R147" s="52">
        <v>33.4</v>
      </c>
      <c r="S147" s="52">
        <v>75.5</v>
      </c>
    </row>
    <row r="148" spans="1:19" ht="18" customHeight="1">
      <c r="A148" s="144"/>
      <c r="B148" s="143"/>
      <c r="C148" s="38" t="s">
        <v>172</v>
      </c>
      <c r="D148" s="52">
        <v>138.1</v>
      </c>
      <c r="E148" s="52">
        <v>33.8</v>
      </c>
      <c r="F148" s="52">
        <v>74.5</v>
      </c>
      <c r="G148" s="52">
        <v>139.2</v>
      </c>
      <c r="H148" s="52">
        <v>33.3</v>
      </c>
      <c r="I148" s="52">
        <v>75.3</v>
      </c>
      <c r="K148" s="144"/>
      <c r="L148" s="143"/>
      <c r="M148" s="38" t="s">
        <v>172</v>
      </c>
      <c r="N148" s="52">
        <v>138.5</v>
      </c>
      <c r="O148" s="52">
        <v>33.6</v>
      </c>
      <c r="P148" s="52">
        <v>74.5</v>
      </c>
      <c r="Q148" s="52">
        <v>139.2</v>
      </c>
      <c r="R148" s="52">
        <v>33.3</v>
      </c>
      <c r="S148" s="52">
        <v>75.3</v>
      </c>
    </row>
    <row r="149" spans="1:19" ht="18" customHeight="1">
      <c r="A149" s="144"/>
      <c r="B149" s="143" t="s">
        <v>177</v>
      </c>
      <c r="C149" s="38" t="s">
        <v>170</v>
      </c>
      <c r="D149" s="52">
        <v>145</v>
      </c>
      <c r="E149" s="52">
        <v>38.2</v>
      </c>
      <c r="F149" s="52">
        <v>77.5</v>
      </c>
      <c r="G149" s="52">
        <v>146.7</v>
      </c>
      <c r="H149" s="52">
        <v>38.9</v>
      </c>
      <c r="I149" s="52">
        <v>79.2</v>
      </c>
      <c r="K149" s="144"/>
      <c r="L149" s="143" t="s">
        <v>177</v>
      </c>
      <c r="M149" s="38" t="s">
        <v>170</v>
      </c>
      <c r="N149" s="52">
        <v>145.1</v>
      </c>
      <c r="O149" s="52">
        <v>38.4</v>
      </c>
      <c r="P149" s="52">
        <v>77.6</v>
      </c>
      <c r="Q149" s="52">
        <v>146.8</v>
      </c>
      <c r="R149" s="52">
        <v>39</v>
      </c>
      <c r="S149" s="52">
        <v>79.3</v>
      </c>
    </row>
    <row r="150" spans="1:19" ht="18" customHeight="1">
      <c r="A150" s="144"/>
      <c r="B150" s="143"/>
      <c r="C150" s="38" t="s">
        <v>171</v>
      </c>
      <c r="D150" s="52">
        <v>144.6</v>
      </c>
      <c r="E150" s="52">
        <v>37.3</v>
      </c>
      <c r="F150" s="52">
        <v>77.5</v>
      </c>
      <c r="G150" s="52">
        <v>145.9</v>
      </c>
      <c r="H150" s="52">
        <v>37.9</v>
      </c>
      <c r="I150" s="52">
        <v>78.8</v>
      </c>
      <c r="K150" s="144"/>
      <c r="L150" s="143"/>
      <c r="M150" s="38" t="s">
        <v>171</v>
      </c>
      <c r="N150" s="52">
        <v>144.6</v>
      </c>
      <c r="O150" s="52">
        <v>37.6</v>
      </c>
      <c r="P150" s="52">
        <v>77.4</v>
      </c>
      <c r="Q150" s="52">
        <v>146.6</v>
      </c>
      <c r="R150" s="52">
        <v>38.8</v>
      </c>
      <c r="S150" s="52">
        <v>79.2</v>
      </c>
    </row>
    <row r="151" spans="1:19" ht="18" customHeight="1">
      <c r="A151" s="144"/>
      <c r="B151" s="143"/>
      <c r="C151" s="38" t="s">
        <v>172</v>
      </c>
      <c r="D151" s="52">
        <v>144</v>
      </c>
      <c r="E151" s="52">
        <v>37.6</v>
      </c>
      <c r="F151" s="52">
        <v>77.3</v>
      </c>
      <c r="G151" s="52">
        <v>146.1</v>
      </c>
      <c r="H151" s="52">
        <v>38.1</v>
      </c>
      <c r="I151" s="52">
        <v>78.9</v>
      </c>
      <c r="K151" s="144"/>
      <c r="L151" s="143"/>
      <c r="M151" s="38" t="s">
        <v>172</v>
      </c>
      <c r="N151" s="52">
        <v>144</v>
      </c>
      <c r="O151" s="52">
        <v>37.7</v>
      </c>
      <c r="P151" s="52">
        <v>77</v>
      </c>
      <c r="Q151" s="52">
        <v>145.9</v>
      </c>
      <c r="R151" s="52">
        <v>38</v>
      </c>
      <c r="S151" s="52">
        <v>78.7</v>
      </c>
    </row>
    <row r="152" spans="1:19" ht="18" customHeight="1">
      <c r="A152" s="142" t="s">
        <v>178</v>
      </c>
      <c r="B152" s="143" t="s">
        <v>169</v>
      </c>
      <c r="C152" s="38" t="s">
        <v>170</v>
      </c>
      <c r="D152" s="52">
        <v>152.4</v>
      </c>
      <c r="E152" s="52">
        <v>44</v>
      </c>
      <c r="F152" s="52">
        <v>81.3</v>
      </c>
      <c r="G152" s="52">
        <v>151.9</v>
      </c>
      <c r="H152" s="52">
        <v>43.7</v>
      </c>
      <c r="I152" s="52">
        <v>82.2</v>
      </c>
      <c r="K152" s="142" t="s">
        <v>178</v>
      </c>
      <c r="L152" s="143" t="s">
        <v>169</v>
      </c>
      <c r="M152" s="38" t="s">
        <v>170</v>
      </c>
      <c r="N152" s="52">
        <v>152.5</v>
      </c>
      <c r="O152" s="52">
        <v>44</v>
      </c>
      <c r="P152" s="52">
        <v>81.3</v>
      </c>
      <c r="Q152" s="52">
        <v>151.8</v>
      </c>
      <c r="R152" s="52">
        <v>43.6</v>
      </c>
      <c r="S152" s="52">
        <v>82.1</v>
      </c>
    </row>
    <row r="153" spans="1:19" ht="18" customHeight="1">
      <c r="A153" s="142"/>
      <c r="B153" s="143"/>
      <c r="C153" s="38" t="s">
        <v>171</v>
      </c>
      <c r="D153" s="52">
        <v>151.9</v>
      </c>
      <c r="E153" s="52">
        <v>43.3</v>
      </c>
      <c r="F153" s="52">
        <v>81.2</v>
      </c>
      <c r="G153" s="52">
        <v>151.2</v>
      </c>
      <c r="H153" s="52">
        <v>43.2</v>
      </c>
      <c r="I153" s="52">
        <v>82.1</v>
      </c>
      <c r="K153" s="142"/>
      <c r="L153" s="143"/>
      <c r="M153" s="38" t="s">
        <v>171</v>
      </c>
      <c r="N153" s="52">
        <v>152.1</v>
      </c>
      <c r="O153" s="52">
        <v>43</v>
      </c>
      <c r="P153" s="52">
        <v>81.2</v>
      </c>
      <c r="Q153" s="52">
        <v>151.3</v>
      </c>
      <c r="R153" s="52">
        <v>42.8</v>
      </c>
      <c r="S153" s="52">
        <v>81.8</v>
      </c>
    </row>
    <row r="154" spans="1:19" ht="18" customHeight="1">
      <c r="A154" s="142"/>
      <c r="B154" s="143"/>
      <c r="C154" s="38" t="s">
        <v>172</v>
      </c>
      <c r="D154" s="52">
        <v>150.6</v>
      </c>
      <c r="E154" s="52">
        <v>41.7</v>
      </c>
      <c r="F154" s="52">
        <v>80.2</v>
      </c>
      <c r="G154" s="52">
        <v>150.7</v>
      </c>
      <c r="H154" s="52">
        <v>42.6</v>
      </c>
      <c r="I154" s="52">
        <v>81.7</v>
      </c>
      <c r="K154" s="142"/>
      <c r="L154" s="143"/>
      <c r="M154" s="38" t="s">
        <v>172</v>
      </c>
      <c r="N154" s="52">
        <v>151.3</v>
      </c>
      <c r="O154" s="52">
        <v>42.9</v>
      </c>
      <c r="P154" s="52">
        <v>80.8</v>
      </c>
      <c r="Q154" s="52">
        <v>151.3</v>
      </c>
      <c r="R154" s="52">
        <v>42.9</v>
      </c>
      <c r="S154" s="52">
        <v>81.7</v>
      </c>
    </row>
    <row r="155" spans="1:19" ht="18" customHeight="1">
      <c r="A155" s="142"/>
      <c r="B155" s="143" t="s">
        <v>173</v>
      </c>
      <c r="C155" s="38" t="s">
        <v>170</v>
      </c>
      <c r="D155" s="52">
        <v>159.5</v>
      </c>
      <c r="E155" s="52">
        <v>49</v>
      </c>
      <c r="F155" s="52">
        <v>84.9</v>
      </c>
      <c r="G155" s="52">
        <v>155</v>
      </c>
      <c r="H155" s="52">
        <v>47.4</v>
      </c>
      <c r="I155" s="52">
        <v>83.9</v>
      </c>
      <c r="K155" s="142"/>
      <c r="L155" s="143" t="s">
        <v>173</v>
      </c>
      <c r="M155" s="38" t="s">
        <v>170</v>
      </c>
      <c r="N155" s="52">
        <v>159.7</v>
      </c>
      <c r="O155" s="52">
        <v>48.8</v>
      </c>
      <c r="P155" s="52">
        <v>84.9</v>
      </c>
      <c r="Q155" s="52">
        <v>154.8</v>
      </c>
      <c r="R155" s="52">
        <v>47.2</v>
      </c>
      <c r="S155" s="52">
        <v>83.8</v>
      </c>
    </row>
    <row r="156" spans="1:19" ht="18" customHeight="1">
      <c r="A156" s="142"/>
      <c r="B156" s="143"/>
      <c r="C156" s="38" t="s">
        <v>171</v>
      </c>
      <c r="D156" s="52">
        <v>159.3</v>
      </c>
      <c r="E156" s="52">
        <v>48.2</v>
      </c>
      <c r="F156" s="52">
        <v>85</v>
      </c>
      <c r="G156" s="52">
        <v>154.8</v>
      </c>
      <c r="H156" s="52">
        <v>46.9</v>
      </c>
      <c r="I156" s="52">
        <v>83.9</v>
      </c>
      <c r="K156" s="142"/>
      <c r="L156" s="143"/>
      <c r="M156" s="38" t="s">
        <v>171</v>
      </c>
      <c r="N156" s="52">
        <v>159</v>
      </c>
      <c r="O156" s="52">
        <v>47.8</v>
      </c>
      <c r="P156" s="52">
        <v>84.6</v>
      </c>
      <c r="Q156" s="52">
        <v>154.7</v>
      </c>
      <c r="R156" s="52">
        <v>46.9</v>
      </c>
      <c r="S156" s="52">
        <v>83.8</v>
      </c>
    </row>
    <row r="157" spans="1:19" ht="18" customHeight="1">
      <c r="A157" s="142"/>
      <c r="B157" s="143"/>
      <c r="C157" s="38" t="s">
        <v>172</v>
      </c>
      <c r="D157" s="52">
        <v>158.7</v>
      </c>
      <c r="E157" s="52">
        <v>47.9</v>
      </c>
      <c r="F157" s="52">
        <v>84.5</v>
      </c>
      <c r="G157" s="52">
        <v>154.2</v>
      </c>
      <c r="H157" s="52">
        <v>46.4</v>
      </c>
      <c r="I157" s="52">
        <v>83.7</v>
      </c>
      <c r="K157" s="142"/>
      <c r="L157" s="143"/>
      <c r="M157" s="38" t="s">
        <v>172</v>
      </c>
      <c r="N157" s="52">
        <v>158.1</v>
      </c>
      <c r="O157" s="52">
        <v>47</v>
      </c>
      <c r="P157" s="52">
        <v>84</v>
      </c>
      <c r="Q157" s="52">
        <v>153.7</v>
      </c>
      <c r="R157" s="52">
        <v>46.4</v>
      </c>
      <c r="S157" s="52">
        <v>83.5</v>
      </c>
    </row>
    <row r="158" spans="1:19" ht="18" customHeight="1">
      <c r="A158" s="142"/>
      <c r="B158" s="143" t="s">
        <v>174</v>
      </c>
      <c r="C158" s="38" t="s">
        <v>170</v>
      </c>
      <c r="D158" s="52">
        <v>165.1</v>
      </c>
      <c r="E158" s="52">
        <v>54.2</v>
      </c>
      <c r="F158" s="52">
        <v>88.2</v>
      </c>
      <c r="G158" s="52">
        <v>156.5</v>
      </c>
      <c r="H158" s="52">
        <v>49.9</v>
      </c>
      <c r="I158" s="52">
        <v>84.9</v>
      </c>
      <c r="K158" s="142"/>
      <c r="L158" s="143" t="s">
        <v>174</v>
      </c>
      <c r="M158" s="38" t="s">
        <v>170</v>
      </c>
      <c r="N158" s="52">
        <v>165.1</v>
      </c>
      <c r="O158" s="52">
        <v>53.9</v>
      </c>
      <c r="P158" s="52">
        <v>88.1</v>
      </c>
      <c r="Q158" s="52">
        <v>156.4</v>
      </c>
      <c r="R158" s="52">
        <v>50</v>
      </c>
      <c r="S158" s="52">
        <v>84.9</v>
      </c>
    </row>
    <row r="159" spans="1:19" ht="18" customHeight="1">
      <c r="A159" s="142"/>
      <c r="B159" s="143"/>
      <c r="C159" s="38" t="s">
        <v>171</v>
      </c>
      <c r="D159" s="52">
        <v>164.8</v>
      </c>
      <c r="E159" s="52">
        <v>53.5</v>
      </c>
      <c r="F159" s="52">
        <v>88.2</v>
      </c>
      <c r="G159" s="52">
        <v>156.3</v>
      </c>
      <c r="H159" s="52">
        <v>49.6</v>
      </c>
      <c r="I159" s="52">
        <v>85</v>
      </c>
      <c r="K159" s="142"/>
      <c r="L159" s="143"/>
      <c r="M159" s="38" t="s">
        <v>171</v>
      </c>
      <c r="N159" s="52">
        <v>164.6</v>
      </c>
      <c r="O159" s="52">
        <v>53.1</v>
      </c>
      <c r="P159" s="52">
        <v>88</v>
      </c>
      <c r="Q159" s="52">
        <v>156</v>
      </c>
      <c r="R159" s="52">
        <v>49.4</v>
      </c>
      <c r="S159" s="52">
        <v>84.9</v>
      </c>
    </row>
    <row r="160" spans="1:19" ht="18" customHeight="1">
      <c r="A160" s="142"/>
      <c r="B160" s="143"/>
      <c r="C160" s="38" t="s">
        <v>172</v>
      </c>
      <c r="D160" s="52">
        <v>164.3</v>
      </c>
      <c r="E160" s="52">
        <v>53.1</v>
      </c>
      <c r="F160" s="52">
        <v>87.6</v>
      </c>
      <c r="G160" s="52">
        <v>155.6</v>
      </c>
      <c r="H160" s="52">
        <v>49.9</v>
      </c>
      <c r="I160" s="52">
        <v>84.7</v>
      </c>
      <c r="K160" s="142"/>
      <c r="L160" s="143"/>
      <c r="M160" s="38" t="s">
        <v>172</v>
      </c>
      <c r="N160" s="52">
        <v>164.3</v>
      </c>
      <c r="O160" s="52">
        <v>53.2</v>
      </c>
      <c r="P160" s="52">
        <v>87.6</v>
      </c>
      <c r="Q160" s="52">
        <v>155.8</v>
      </c>
      <c r="R160" s="52">
        <v>49</v>
      </c>
      <c r="S160" s="52">
        <v>84.8</v>
      </c>
    </row>
    <row r="161" spans="1:19" ht="18" customHeight="1">
      <c r="A161" s="26" t="s">
        <v>181</v>
      </c>
      <c r="C161" s="46"/>
      <c r="I161" s="65" t="s">
        <v>180</v>
      </c>
      <c r="K161" s="26" t="s">
        <v>181</v>
      </c>
      <c r="M161" s="46"/>
      <c r="S161" s="65" t="s">
        <v>190</v>
      </c>
    </row>
    <row r="162" spans="1:19" ht="18" customHeight="1">
      <c r="A162" s="35" t="s">
        <v>157</v>
      </c>
      <c r="C162" s="46"/>
      <c r="I162" s="66"/>
      <c r="M162" s="46"/>
      <c r="S162" s="66"/>
    </row>
    <row r="163" spans="3:9" ht="18" customHeight="1">
      <c r="C163" s="46"/>
      <c r="F163" s="145" t="s">
        <v>191</v>
      </c>
      <c r="G163" s="145"/>
      <c r="I163" s="36" t="s">
        <v>160</v>
      </c>
    </row>
    <row r="164" spans="1:9" ht="18" customHeight="1">
      <c r="A164" s="95" t="s">
        <v>162</v>
      </c>
      <c r="B164" s="95"/>
      <c r="C164" s="95"/>
      <c r="D164" s="85" t="s">
        <v>163</v>
      </c>
      <c r="E164" s="85"/>
      <c r="F164" s="85"/>
      <c r="G164" s="85" t="s">
        <v>164</v>
      </c>
      <c r="H164" s="85"/>
      <c r="I164" s="85"/>
    </row>
    <row r="165" spans="1:9" ht="18" customHeight="1">
      <c r="A165" s="95"/>
      <c r="B165" s="95"/>
      <c r="C165" s="95"/>
      <c r="D165" s="38" t="s">
        <v>165</v>
      </c>
      <c r="E165" s="38" t="s">
        <v>166</v>
      </c>
      <c r="F165" s="38" t="s">
        <v>167</v>
      </c>
      <c r="G165" s="38" t="s">
        <v>165</v>
      </c>
      <c r="H165" s="38" t="s">
        <v>166</v>
      </c>
      <c r="I165" s="38" t="s">
        <v>167</v>
      </c>
    </row>
    <row r="166" spans="1:9" ht="18" customHeight="1">
      <c r="A166" s="144" t="s">
        <v>168</v>
      </c>
      <c r="B166" s="143" t="s">
        <v>169</v>
      </c>
      <c r="C166" s="38" t="s">
        <v>170</v>
      </c>
      <c r="D166" s="52">
        <v>116.5</v>
      </c>
      <c r="E166" s="52">
        <v>21.3</v>
      </c>
      <c r="F166" s="52">
        <v>64.8</v>
      </c>
      <c r="G166" s="52">
        <v>115.5</v>
      </c>
      <c r="H166" s="52">
        <v>20.8</v>
      </c>
      <c r="I166" s="52">
        <v>64.4</v>
      </c>
    </row>
    <row r="167" spans="1:9" ht="18" customHeight="1">
      <c r="A167" s="144"/>
      <c r="B167" s="143"/>
      <c r="C167" s="38" t="s">
        <v>171</v>
      </c>
      <c r="D167" s="52">
        <v>116.5</v>
      </c>
      <c r="E167" s="52">
        <v>21.1</v>
      </c>
      <c r="F167" s="52">
        <v>64.9</v>
      </c>
      <c r="G167" s="52">
        <v>115.8</v>
      </c>
      <c r="H167" s="52">
        <v>21.1</v>
      </c>
      <c r="I167" s="52">
        <v>64.5</v>
      </c>
    </row>
    <row r="168" spans="1:9" ht="18" customHeight="1">
      <c r="A168" s="144"/>
      <c r="B168" s="143"/>
      <c r="C168" s="38" t="s">
        <v>172</v>
      </c>
      <c r="D168" s="52">
        <v>115.7</v>
      </c>
      <c r="E168" s="52">
        <v>21.1</v>
      </c>
      <c r="F168" s="52">
        <v>64.4</v>
      </c>
      <c r="G168" s="52">
        <v>115.4</v>
      </c>
      <c r="H168" s="52">
        <v>21.1</v>
      </c>
      <c r="I168" s="52">
        <v>64.1</v>
      </c>
    </row>
    <row r="169" spans="1:9" ht="18" customHeight="1">
      <c r="A169" s="144"/>
      <c r="B169" s="143" t="s">
        <v>173</v>
      </c>
      <c r="C169" s="38" t="s">
        <v>170</v>
      </c>
      <c r="D169" s="52">
        <v>122.5</v>
      </c>
      <c r="E169" s="52">
        <v>23.9</v>
      </c>
      <c r="F169" s="52">
        <v>67.6</v>
      </c>
      <c r="G169" s="52">
        <v>121.5</v>
      </c>
      <c r="H169" s="52">
        <v>23.4</v>
      </c>
      <c r="I169" s="52">
        <v>67.2</v>
      </c>
    </row>
    <row r="170" spans="1:9" ht="18" customHeight="1">
      <c r="A170" s="144"/>
      <c r="B170" s="143"/>
      <c r="C170" s="38" t="s">
        <v>171</v>
      </c>
      <c r="D170" s="52">
        <v>121.6</v>
      </c>
      <c r="E170" s="52">
        <v>23.5</v>
      </c>
      <c r="F170" s="52">
        <v>67.3</v>
      </c>
      <c r="G170" s="64">
        <v>121.1</v>
      </c>
      <c r="H170" s="52">
        <v>23.2</v>
      </c>
      <c r="I170" s="52">
        <v>67</v>
      </c>
    </row>
    <row r="171" spans="1:9" ht="18" customHeight="1">
      <c r="A171" s="144"/>
      <c r="B171" s="143"/>
      <c r="C171" s="38" t="s">
        <v>172</v>
      </c>
      <c r="D171" s="52">
        <v>121.8</v>
      </c>
      <c r="E171" s="52">
        <v>23.6</v>
      </c>
      <c r="F171" s="52">
        <v>66.9</v>
      </c>
      <c r="G171" s="52">
        <v>120.4</v>
      </c>
      <c r="H171" s="52">
        <v>23.1</v>
      </c>
      <c r="I171" s="52">
        <v>66.4</v>
      </c>
    </row>
    <row r="172" spans="1:9" ht="18" customHeight="1">
      <c r="A172" s="144"/>
      <c r="B172" s="143" t="s">
        <v>174</v>
      </c>
      <c r="C172" s="38" t="s">
        <v>170</v>
      </c>
      <c r="D172" s="52">
        <v>128.1</v>
      </c>
      <c r="E172" s="52">
        <v>26.9</v>
      </c>
      <c r="F172" s="52">
        <v>70.2</v>
      </c>
      <c r="G172" s="52">
        <v>127.3</v>
      </c>
      <c r="H172" s="52">
        <v>26.4</v>
      </c>
      <c r="I172" s="52">
        <v>69.9</v>
      </c>
    </row>
    <row r="173" spans="1:9" ht="18" customHeight="1">
      <c r="A173" s="144"/>
      <c r="B173" s="143"/>
      <c r="C173" s="38" t="s">
        <v>171</v>
      </c>
      <c r="D173" s="52">
        <v>127.5</v>
      </c>
      <c r="E173" s="52">
        <v>26.6</v>
      </c>
      <c r="F173" s="52">
        <v>70.1</v>
      </c>
      <c r="G173" s="52">
        <v>126.6</v>
      </c>
      <c r="H173" s="52">
        <v>25.8</v>
      </c>
      <c r="I173" s="52">
        <v>69.4</v>
      </c>
    </row>
    <row r="174" spans="1:9" ht="18" customHeight="1">
      <c r="A174" s="144"/>
      <c r="B174" s="143"/>
      <c r="C174" s="38" t="s">
        <v>172</v>
      </c>
      <c r="D174" s="52">
        <v>127.6</v>
      </c>
      <c r="E174" s="52">
        <v>27.1</v>
      </c>
      <c r="F174" s="52">
        <v>69.7</v>
      </c>
      <c r="G174" s="52">
        <v>127.1</v>
      </c>
      <c r="H174" s="52">
        <v>26.4</v>
      </c>
      <c r="I174" s="52">
        <v>69.6</v>
      </c>
    </row>
    <row r="175" spans="1:9" ht="18" customHeight="1">
      <c r="A175" s="144"/>
      <c r="B175" s="143" t="s">
        <v>175</v>
      </c>
      <c r="C175" s="38" t="s">
        <v>170</v>
      </c>
      <c r="D175" s="52">
        <v>133.5</v>
      </c>
      <c r="E175" s="52">
        <v>30.4</v>
      </c>
      <c r="F175" s="52">
        <v>72.6</v>
      </c>
      <c r="G175" s="52">
        <v>133.4</v>
      </c>
      <c r="H175" s="52">
        <v>29.7</v>
      </c>
      <c r="I175" s="52">
        <v>72.7</v>
      </c>
    </row>
    <row r="176" spans="1:9" ht="18" customHeight="1">
      <c r="A176" s="144"/>
      <c r="B176" s="143"/>
      <c r="C176" s="38" t="s">
        <v>171</v>
      </c>
      <c r="D176" s="52">
        <v>133.1</v>
      </c>
      <c r="E176" s="52">
        <v>30.2</v>
      </c>
      <c r="F176" s="52">
        <v>72.5</v>
      </c>
      <c r="G176" s="52">
        <v>132.9</v>
      </c>
      <c r="H176" s="52">
        <v>29.1</v>
      </c>
      <c r="I176" s="52">
        <v>72.5</v>
      </c>
    </row>
    <row r="177" spans="1:9" ht="18" customHeight="1">
      <c r="A177" s="144"/>
      <c r="B177" s="143"/>
      <c r="C177" s="38" t="s">
        <v>172</v>
      </c>
      <c r="D177" s="52">
        <v>132.6</v>
      </c>
      <c r="E177" s="52">
        <v>30</v>
      </c>
      <c r="F177" s="52">
        <v>72</v>
      </c>
      <c r="G177" s="52">
        <v>132.7</v>
      </c>
      <c r="H177" s="52">
        <v>29.7</v>
      </c>
      <c r="I177" s="52">
        <v>72.1</v>
      </c>
    </row>
    <row r="178" spans="1:9" ht="18" customHeight="1">
      <c r="A178" s="144"/>
      <c r="B178" s="143" t="s">
        <v>176</v>
      </c>
      <c r="C178" s="38" t="s">
        <v>170</v>
      </c>
      <c r="D178" s="52">
        <v>138.9</v>
      </c>
      <c r="E178" s="52">
        <v>34</v>
      </c>
      <c r="F178" s="52">
        <v>74.9</v>
      </c>
      <c r="G178" s="52">
        <v>140.1</v>
      </c>
      <c r="H178" s="52">
        <v>33.9</v>
      </c>
      <c r="I178" s="52">
        <v>75.8</v>
      </c>
    </row>
    <row r="179" spans="1:9" ht="18" customHeight="1">
      <c r="A179" s="144"/>
      <c r="B179" s="143"/>
      <c r="C179" s="38" t="s">
        <v>171</v>
      </c>
      <c r="D179" s="52">
        <v>138.6</v>
      </c>
      <c r="E179" s="52">
        <v>33.7</v>
      </c>
      <c r="F179" s="52">
        <v>75</v>
      </c>
      <c r="G179" s="52">
        <v>139.7</v>
      </c>
      <c r="H179" s="52">
        <v>33.5</v>
      </c>
      <c r="I179" s="52">
        <v>75.6</v>
      </c>
    </row>
    <row r="180" spans="1:9" ht="18" customHeight="1">
      <c r="A180" s="144"/>
      <c r="B180" s="143"/>
      <c r="C180" s="38" t="s">
        <v>172</v>
      </c>
      <c r="D180" s="52">
        <v>138.4</v>
      </c>
      <c r="E180" s="52">
        <v>33.7</v>
      </c>
      <c r="F180" s="52">
        <v>74.7</v>
      </c>
      <c r="G180" s="52">
        <v>139</v>
      </c>
      <c r="H180" s="52">
        <v>33</v>
      </c>
      <c r="I180" s="52">
        <v>75.2</v>
      </c>
    </row>
    <row r="181" spans="1:9" ht="18" customHeight="1">
      <c r="A181" s="144"/>
      <c r="B181" s="143" t="s">
        <v>177</v>
      </c>
      <c r="C181" s="38" t="s">
        <v>170</v>
      </c>
      <c r="D181" s="52">
        <v>145.2</v>
      </c>
      <c r="E181" s="52">
        <v>38.2</v>
      </c>
      <c r="F181" s="52">
        <v>77.7</v>
      </c>
      <c r="G181" s="52">
        <v>146.7</v>
      </c>
      <c r="H181" s="52">
        <v>38.8</v>
      </c>
      <c r="I181" s="52">
        <v>79.2</v>
      </c>
    </row>
    <row r="182" spans="1:9" ht="18" customHeight="1">
      <c r="A182" s="144"/>
      <c r="B182" s="143"/>
      <c r="C182" s="38" t="s">
        <v>171</v>
      </c>
      <c r="D182" s="52">
        <v>145.2</v>
      </c>
      <c r="E182" s="52">
        <v>38.2</v>
      </c>
      <c r="F182" s="52">
        <v>77.7</v>
      </c>
      <c r="G182" s="52">
        <v>146.7</v>
      </c>
      <c r="H182" s="52">
        <v>38</v>
      </c>
      <c r="I182" s="52">
        <v>79</v>
      </c>
    </row>
    <row r="183" spans="1:9" ht="18" customHeight="1">
      <c r="A183" s="144"/>
      <c r="B183" s="143"/>
      <c r="C183" s="38" t="s">
        <v>172</v>
      </c>
      <c r="D183" s="52">
        <v>144.7</v>
      </c>
      <c r="E183" s="52">
        <v>37.8</v>
      </c>
      <c r="F183" s="52">
        <v>77.4</v>
      </c>
      <c r="G183" s="52">
        <v>145.9</v>
      </c>
      <c r="H183" s="52">
        <v>38.2</v>
      </c>
      <c r="I183" s="52">
        <v>79</v>
      </c>
    </row>
    <row r="184" spans="1:9" ht="18" customHeight="1">
      <c r="A184" s="142" t="s">
        <v>178</v>
      </c>
      <c r="B184" s="143" t="s">
        <v>169</v>
      </c>
      <c r="C184" s="38" t="s">
        <v>170</v>
      </c>
      <c r="D184" s="52">
        <v>152.6</v>
      </c>
      <c r="E184" s="52">
        <v>43.9</v>
      </c>
      <c r="F184" s="52">
        <v>81.4</v>
      </c>
      <c r="G184" s="52">
        <v>151.8</v>
      </c>
      <c r="H184" s="52">
        <v>43.6</v>
      </c>
      <c r="I184" s="52">
        <v>82.1</v>
      </c>
    </row>
    <row r="185" spans="1:9" ht="18" customHeight="1">
      <c r="A185" s="142"/>
      <c r="B185" s="143"/>
      <c r="C185" s="38" t="s">
        <v>171</v>
      </c>
      <c r="D185" s="52">
        <v>151.4</v>
      </c>
      <c r="E185" s="52">
        <v>42.4</v>
      </c>
      <c r="F185" s="52">
        <v>80.9</v>
      </c>
      <c r="G185" s="52">
        <v>151.4</v>
      </c>
      <c r="H185" s="52">
        <v>43.4</v>
      </c>
      <c r="I185" s="52">
        <v>82.2</v>
      </c>
    </row>
    <row r="186" spans="1:9" ht="18" customHeight="1">
      <c r="A186" s="142"/>
      <c r="B186" s="143"/>
      <c r="C186" s="38" t="s">
        <v>172</v>
      </c>
      <c r="D186" s="52">
        <v>151.5</v>
      </c>
      <c r="E186" s="52">
        <v>42.9</v>
      </c>
      <c r="F186" s="52">
        <v>80.5</v>
      </c>
      <c r="G186" s="52">
        <v>151.3</v>
      </c>
      <c r="H186" s="52">
        <v>42.8</v>
      </c>
      <c r="I186" s="52">
        <v>81.9</v>
      </c>
    </row>
    <row r="187" spans="1:9" ht="18" customHeight="1">
      <c r="A187" s="142"/>
      <c r="B187" s="143" t="s">
        <v>173</v>
      </c>
      <c r="C187" s="38" t="s">
        <v>170</v>
      </c>
      <c r="D187" s="52">
        <v>159.8</v>
      </c>
      <c r="E187" s="52">
        <v>48.8</v>
      </c>
      <c r="F187" s="52">
        <v>85.1</v>
      </c>
      <c r="G187" s="52">
        <v>154.9</v>
      </c>
      <c r="H187" s="52">
        <v>47.3</v>
      </c>
      <c r="I187" s="52">
        <v>83.9</v>
      </c>
    </row>
    <row r="188" spans="1:9" ht="18" customHeight="1">
      <c r="A188" s="142"/>
      <c r="B188" s="143"/>
      <c r="C188" s="38" t="s">
        <v>171</v>
      </c>
      <c r="D188" s="52">
        <v>159.5</v>
      </c>
      <c r="E188" s="52">
        <v>48</v>
      </c>
      <c r="F188" s="52">
        <v>85</v>
      </c>
      <c r="G188" s="52">
        <v>154.5</v>
      </c>
      <c r="H188" s="52">
        <v>46.6</v>
      </c>
      <c r="I188" s="52">
        <v>84</v>
      </c>
    </row>
    <row r="189" spans="1:9" ht="18" customHeight="1">
      <c r="A189" s="142"/>
      <c r="B189" s="143"/>
      <c r="C189" s="38" t="s">
        <v>172</v>
      </c>
      <c r="D189" s="52">
        <v>158.7</v>
      </c>
      <c r="E189" s="52">
        <v>48.1</v>
      </c>
      <c r="F189" s="52">
        <v>84.5</v>
      </c>
      <c r="G189" s="52">
        <v>154.3</v>
      </c>
      <c r="H189" s="52">
        <v>46.5</v>
      </c>
      <c r="I189" s="52">
        <v>83.6</v>
      </c>
    </row>
    <row r="190" spans="1:9" ht="18" customHeight="1">
      <c r="A190" s="142"/>
      <c r="B190" s="143" t="s">
        <v>174</v>
      </c>
      <c r="C190" s="38" t="s">
        <v>170</v>
      </c>
      <c r="D190" s="52">
        <v>165.1</v>
      </c>
      <c r="E190" s="52">
        <v>53.9</v>
      </c>
      <c r="F190" s="52">
        <v>88.2</v>
      </c>
      <c r="G190" s="52">
        <v>156.5</v>
      </c>
      <c r="H190" s="52">
        <v>49.9</v>
      </c>
      <c r="I190" s="52">
        <v>84.9</v>
      </c>
    </row>
    <row r="191" spans="1:9" ht="18" customHeight="1">
      <c r="A191" s="142"/>
      <c r="B191" s="143"/>
      <c r="C191" s="38" t="s">
        <v>171</v>
      </c>
      <c r="D191" s="52">
        <v>164.6</v>
      </c>
      <c r="E191" s="52">
        <v>53.1</v>
      </c>
      <c r="F191" s="52">
        <v>88.1</v>
      </c>
      <c r="G191" s="52">
        <v>156</v>
      </c>
      <c r="H191" s="52">
        <v>49.5</v>
      </c>
      <c r="I191" s="52">
        <v>85</v>
      </c>
    </row>
    <row r="192" spans="1:9" ht="18" customHeight="1">
      <c r="A192" s="142"/>
      <c r="B192" s="143"/>
      <c r="C192" s="38" t="s">
        <v>172</v>
      </c>
      <c r="D192" s="52">
        <v>164.1</v>
      </c>
      <c r="E192" s="52">
        <v>52.2</v>
      </c>
      <c r="F192" s="52">
        <v>87.6</v>
      </c>
      <c r="G192" s="52">
        <v>155.5</v>
      </c>
      <c r="H192" s="52">
        <v>48.9</v>
      </c>
      <c r="I192" s="52">
        <v>84.8</v>
      </c>
    </row>
    <row r="193" spans="1:9" ht="18" customHeight="1">
      <c r="A193" s="26" t="s">
        <v>181</v>
      </c>
      <c r="C193" s="46"/>
      <c r="I193" s="65" t="s">
        <v>190</v>
      </c>
    </row>
  </sheetData>
  <sheetProtection/>
  <mergeCells count="165">
    <mergeCell ref="F2:G2"/>
    <mergeCell ref="P2:Q2"/>
    <mergeCell ref="A3:C4"/>
    <mergeCell ref="D3:F3"/>
    <mergeCell ref="G3:I3"/>
    <mergeCell ref="K3:M4"/>
    <mergeCell ref="N3:P3"/>
    <mergeCell ref="Q3:S3"/>
    <mergeCell ref="A5:A22"/>
    <mergeCell ref="B5:B7"/>
    <mergeCell ref="K5:K22"/>
    <mergeCell ref="L5:L7"/>
    <mergeCell ref="B8:B10"/>
    <mergeCell ref="L8:L10"/>
    <mergeCell ref="B11:B13"/>
    <mergeCell ref="L11:L13"/>
    <mergeCell ref="B14:B16"/>
    <mergeCell ref="L14:L16"/>
    <mergeCell ref="B17:B19"/>
    <mergeCell ref="L17:L19"/>
    <mergeCell ref="B20:B22"/>
    <mergeCell ref="L20:L22"/>
    <mergeCell ref="A23:A31"/>
    <mergeCell ref="B23:B25"/>
    <mergeCell ref="K23:K31"/>
    <mergeCell ref="L23:L25"/>
    <mergeCell ref="B26:B28"/>
    <mergeCell ref="L26:L28"/>
    <mergeCell ref="B29:B31"/>
    <mergeCell ref="L29:L31"/>
    <mergeCell ref="F34:G34"/>
    <mergeCell ref="P34:Q34"/>
    <mergeCell ref="A35:C36"/>
    <mergeCell ref="D35:F35"/>
    <mergeCell ref="G35:I35"/>
    <mergeCell ref="K35:M36"/>
    <mergeCell ref="N35:P35"/>
    <mergeCell ref="Q35:S35"/>
    <mergeCell ref="A37:A54"/>
    <mergeCell ref="B37:B39"/>
    <mergeCell ref="K37:K54"/>
    <mergeCell ref="L37:L39"/>
    <mergeCell ref="B40:B42"/>
    <mergeCell ref="L40:L42"/>
    <mergeCell ref="B43:B45"/>
    <mergeCell ref="L43:L45"/>
    <mergeCell ref="B46:B48"/>
    <mergeCell ref="L46:L48"/>
    <mergeCell ref="B49:B51"/>
    <mergeCell ref="L49:L51"/>
    <mergeCell ref="B52:B54"/>
    <mergeCell ref="L52:L54"/>
    <mergeCell ref="A55:A63"/>
    <mergeCell ref="B55:B57"/>
    <mergeCell ref="K55:K63"/>
    <mergeCell ref="L55:L57"/>
    <mergeCell ref="B58:B60"/>
    <mergeCell ref="L58:L60"/>
    <mergeCell ref="B61:B63"/>
    <mergeCell ref="L61:L63"/>
    <mergeCell ref="F66:G66"/>
    <mergeCell ref="P66:Q66"/>
    <mergeCell ref="A67:C68"/>
    <mergeCell ref="D67:F67"/>
    <mergeCell ref="G67:I67"/>
    <mergeCell ref="K67:M68"/>
    <mergeCell ref="N67:P67"/>
    <mergeCell ref="Q67:S67"/>
    <mergeCell ref="A69:A86"/>
    <mergeCell ref="B69:B71"/>
    <mergeCell ref="K69:K86"/>
    <mergeCell ref="L69:L71"/>
    <mergeCell ref="B72:B74"/>
    <mergeCell ref="L72:L74"/>
    <mergeCell ref="B75:B77"/>
    <mergeCell ref="L75:L77"/>
    <mergeCell ref="B78:B80"/>
    <mergeCell ref="L78:L80"/>
    <mergeCell ref="B81:B83"/>
    <mergeCell ref="L81:L83"/>
    <mergeCell ref="B84:B86"/>
    <mergeCell ref="L84:L86"/>
    <mergeCell ref="A87:A95"/>
    <mergeCell ref="B87:B89"/>
    <mergeCell ref="K87:K95"/>
    <mergeCell ref="L87:L89"/>
    <mergeCell ref="B90:B92"/>
    <mergeCell ref="L90:L92"/>
    <mergeCell ref="B93:B95"/>
    <mergeCell ref="L93:L95"/>
    <mergeCell ref="F99:G99"/>
    <mergeCell ref="P99:Q99"/>
    <mergeCell ref="A100:C101"/>
    <mergeCell ref="D100:F100"/>
    <mergeCell ref="G100:I100"/>
    <mergeCell ref="K100:M101"/>
    <mergeCell ref="N100:P100"/>
    <mergeCell ref="Q100:S100"/>
    <mergeCell ref="A102:A119"/>
    <mergeCell ref="B102:B104"/>
    <mergeCell ref="K102:K119"/>
    <mergeCell ref="L102:L104"/>
    <mergeCell ref="B105:B107"/>
    <mergeCell ref="L105:L107"/>
    <mergeCell ref="B108:B110"/>
    <mergeCell ref="L108:L110"/>
    <mergeCell ref="B111:B113"/>
    <mergeCell ref="L111:L113"/>
    <mergeCell ref="B114:B116"/>
    <mergeCell ref="L114:L116"/>
    <mergeCell ref="B117:B119"/>
    <mergeCell ref="L117:L119"/>
    <mergeCell ref="A120:A128"/>
    <mergeCell ref="B120:B122"/>
    <mergeCell ref="K120:K128"/>
    <mergeCell ref="L120:L122"/>
    <mergeCell ref="B123:B125"/>
    <mergeCell ref="L123:L125"/>
    <mergeCell ref="B126:B128"/>
    <mergeCell ref="L126:L128"/>
    <mergeCell ref="F131:G131"/>
    <mergeCell ref="P131:Q131"/>
    <mergeCell ref="A132:C133"/>
    <mergeCell ref="D132:F132"/>
    <mergeCell ref="G132:I132"/>
    <mergeCell ref="K132:M133"/>
    <mergeCell ref="N132:P132"/>
    <mergeCell ref="Q132:S132"/>
    <mergeCell ref="A134:A151"/>
    <mergeCell ref="B134:B136"/>
    <mergeCell ref="K134:K151"/>
    <mergeCell ref="L134:L136"/>
    <mergeCell ref="B137:B139"/>
    <mergeCell ref="L137:L139"/>
    <mergeCell ref="B140:B142"/>
    <mergeCell ref="L140:L142"/>
    <mergeCell ref="B143:B145"/>
    <mergeCell ref="L143:L145"/>
    <mergeCell ref="B146:B148"/>
    <mergeCell ref="L146:L148"/>
    <mergeCell ref="B149:B151"/>
    <mergeCell ref="L149:L151"/>
    <mergeCell ref="A152:A160"/>
    <mergeCell ref="B152:B154"/>
    <mergeCell ref="K152:K160"/>
    <mergeCell ref="L152:L154"/>
    <mergeCell ref="B155:B157"/>
    <mergeCell ref="L155:L157"/>
    <mergeCell ref="B181:B183"/>
    <mergeCell ref="B158:B160"/>
    <mergeCell ref="L158:L160"/>
    <mergeCell ref="F163:G163"/>
    <mergeCell ref="A164:C165"/>
    <mergeCell ref="D164:F164"/>
    <mergeCell ref="G164:I164"/>
    <mergeCell ref="A184:A192"/>
    <mergeCell ref="B184:B186"/>
    <mergeCell ref="B187:B189"/>
    <mergeCell ref="B190:B192"/>
    <mergeCell ref="A166:A183"/>
    <mergeCell ref="B166:B168"/>
    <mergeCell ref="B169:B171"/>
    <mergeCell ref="B172:B174"/>
    <mergeCell ref="B175:B177"/>
    <mergeCell ref="B178:B180"/>
  </mergeCells>
  <printOptions/>
  <pageMargins left="0.787" right="0.787" top="0.984" bottom="0.984" header="0.512" footer="0.512"/>
  <pageSetup horizontalDpi="600" verticalDpi="600" orientation="landscape" paperSize="9" scale="80" r:id="rId1"/>
  <rowBreaks count="5" manualBreakCount="5">
    <brk id="32" max="255" man="1"/>
    <brk id="64" max="255" man="1"/>
    <brk id="97" max="255" man="1"/>
    <brk id="129" max="255" man="1"/>
    <brk id="161" max="255" man="1"/>
  </rowBreaks>
</worksheet>
</file>

<file path=xl/worksheets/sheet11.xml><?xml version="1.0" encoding="utf-8"?>
<worksheet xmlns="http://schemas.openxmlformats.org/spreadsheetml/2006/main" xmlns:r="http://schemas.openxmlformats.org/officeDocument/2006/relationships">
  <dimension ref="A1:Q37"/>
  <sheetViews>
    <sheetView zoomScaleSheetLayoutView="100" zoomScalePageLayoutView="0" workbookViewId="0" topLeftCell="A1">
      <selection activeCell="A1" sqref="A1"/>
    </sheetView>
  </sheetViews>
  <sheetFormatPr defaultColWidth="9.00390625" defaultRowHeight="13.5"/>
  <cols>
    <col min="1" max="1" width="9.625" style="26" customWidth="1"/>
    <col min="2" max="16384" width="9.00390625" style="26" customWidth="1"/>
  </cols>
  <sheetData>
    <row r="1" spans="1:17" s="35" customFormat="1" ht="21" customHeight="1">
      <c r="A1" s="67" t="s">
        <v>192</v>
      </c>
      <c r="B1" s="67"/>
      <c r="C1" s="67"/>
      <c r="D1" s="67"/>
      <c r="E1" s="67"/>
      <c r="F1" s="67"/>
      <c r="G1" s="67"/>
      <c r="J1" s="67"/>
      <c r="K1" s="67"/>
      <c r="L1" s="67"/>
      <c r="M1" s="67"/>
      <c r="N1" s="67"/>
      <c r="O1" s="67"/>
      <c r="P1" s="67"/>
      <c r="Q1" s="67"/>
    </row>
    <row r="2" spans="1:17" s="35" customFormat="1" ht="13.5" customHeight="1">
      <c r="A2" s="68" t="s">
        <v>122</v>
      </c>
      <c r="B2" s="69"/>
      <c r="C2" s="69"/>
      <c r="D2" s="69"/>
      <c r="E2" s="69"/>
      <c r="F2" s="69" t="s">
        <v>22</v>
      </c>
      <c r="G2" s="69"/>
      <c r="H2" s="69" t="s">
        <v>193</v>
      </c>
      <c r="J2" s="68" t="s">
        <v>122</v>
      </c>
      <c r="K2" s="69"/>
      <c r="L2" s="69"/>
      <c r="M2" s="69"/>
      <c r="N2" s="69"/>
      <c r="O2" s="69" t="s">
        <v>22</v>
      </c>
      <c r="P2" s="69"/>
      <c r="Q2" s="69" t="s">
        <v>193</v>
      </c>
    </row>
    <row r="3" spans="1:17" s="35" customFormat="1" ht="13.5" customHeight="1">
      <c r="A3" s="95" t="s">
        <v>0</v>
      </c>
      <c r="B3" s="95" t="s">
        <v>194</v>
      </c>
      <c r="C3" s="95" t="s">
        <v>195</v>
      </c>
      <c r="D3" s="95"/>
      <c r="E3" s="95"/>
      <c r="F3" s="95" t="s">
        <v>196</v>
      </c>
      <c r="G3" s="95"/>
      <c r="H3" s="95"/>
      <c r="J3" s="95" t="s">
        <v>0</v>
      </c>
      <c r="K3" s="95" t="s">
        <v>194</v>
      </c>
      <c r="L3" s="95" t="s">
        <v>195</v>
      </c>
      <c r="M3" s="95"/>
      <c r="N3" s="95"/>
      <c r="O3" s="95" t="s">
        <v>196</v>
      </c>
      <c r="P3" s="95"/>
      <c r="Q3" s="95"/>
    </row>
    <row r="4" spans="1:17" s="35" customFormat="1" ht="13.5" customHeight="1">
      <c r="A4" s="95"/>
      <c r="B4" s="95"/>
      <c r="C4" s="37" t="s">
        <v>2</v>
      </c>
      <c r="D4" s="37" t="s">
        <v>197</v>
      </c>
      <c r="E4" s="37" t="s">
        <v>198</v>
      </c>
      <c r="F4" s="37" t="s">
        <v>2</v>
      </c>
      <c r="G4" s="70" t="s">
        <v>199</v>
      </c>
      <c r="H4" s="37" t="s">
        <v>200</v>
      </c>
      <c r="J4" s="95"/>
      <c r="K4" s="95"/>
      <c r="L4" s="37" t="s">
        <v>2</v>
      </c>
      <c r="M4" s="37" t="s">
        <v>197</v>
      </c>
      <c r="N4" s="37" t="s">
        <v>198</v>
      </c>
      <c r="O4" s="37" t="s">
        <v>2</v>
      </c>
      <c r="P4" s="70" t="s">
        <v>199</v>
      </c>
      <c r="Q4" s="37" t="s">
        <v>200</v>
      </c>
    </row>
    <row r="5" spans="1:17" s="35" customFormat="1" ht="13.5" customHeight="1">
      <c r="A5" s="71" t="s">
        <v>98</v>
      </c>
      <c r="B5" s="72">
        <v>15</v>
      </c>
      <c r="C5" s="73">
        <v>13117</v>
      </c>
      <c r="D5" s="73">
        <v>13978</v>
      </c>
      <c r="E5" s="73">
        <v>39</v>
      </c>
      <c r="F5" s="73">
        <v>65207</v>
      </c>
      <c r="G5" s="73">
        <v>33438</v>
      </c>
      <c r="H5" s="73">
        <v>31769</v>
      </c>
      <c r="J5" s="71" t="s">
        <v>130</v>
      </c>
      <c r="K5" s="72">
        <v>15</v>
      </c>
      <c r="L5" s="73">
        <v>15101</v>
      </c>
      <c r="M5" s="73">
        <v>15062</v>
      </c>
      <c r="N5" s="73">
        <v>39</v>
      </c>
      <c r="O5" s="73">
        <v>71721</v>
      </c>
      <c r="P5" s="73">
        <v>35364</v>
      </c>
      <c r="Q5" s="73">
        <v>36357</v>
      </c>
    </row>
    <row r="6" spans="1:17" s="35" customFormat="1" ht="13.5" customHeight="1">
      <c r="A6" s="71" t="s">
        <v>99</v>
      </c>
      <c r="B6" s="72">
        <v>15</v>
      </c>
      <c r="C6" s="73">
        <v>13109</v>
      </c>
      <c r="D6" s="73">
        <v>13070</v>
      </c>
      <c r="E6" s="73">
        <v>39</v>
      </c>
      <c r="F6" s="73">
        <v>65180</v>
      </c>
      <c r="G6" s="73">
        <v>33411</v>
      </c>
      <c r="H6" s="73">
        <v>31769</v>
      </c>
      <c r="J6" s="71" t="s">
        <v>140</v>
      </c>
      <c r="K6" s="72">
        <v>15</v>
      </c>
      <c r="L6" s="73">
        <v>15257</v>
      </c>
      <c r="M6" s="73">
        <v>15218</v>
      </c>
      <c r="N6" s="73">
        <v>39</v>
      </c>
      <c r="O6" s="73">
        <v>71721</v>
      </c>
      <c r="P6" s="73">
        <v>35364</v>
      </c>
      <c r="Q6" s="73">
        <v>36357</v>
      </c>
    </row>
    <row r="7" spans="1:17" s="35" customFormat="1" ht="13.5" customHeight="1">
      <c r="A7" s="71" t="s">
        <v>109</v>
      </c>
      <c r="B7" s="72">
        <v>15</v>
      </c>
      <c r="C7" s="73">
        <v>12992</v>
      </c>
      <c r="D7" s="73">
        <v>12953</v>
      </c>
      <c r="E7" s="73">
        <v>39</v>
      </c>
      <c r="F7" s="73">
        <v>64724</v>
      </c>
      <c r="G7" s="73">
        <v>32955</v>
      </c>
      <c r="H7" s="73">
        <v>31769</v>
      </c>
      <c r="J7" s="71" t="s">
        <v>145</v>
      </c>
      <c r="K7" s="72"/>
      <c r="L7" s="73"/>
      <c r="M7" s="73"/>
      <c r="N7" s="73"/>
      <c r="O7" s="73"/>
      <c r="P7" s="73"/>
      <c r="Q7" s="73"/>
    </row>
    <row r="8" spans="1:17" s="35" customFormat="1" ht="13.5" customHeight="1">
      <c r="A8" s="71" t="s">
        <v>111</v>
      </c>
      <c r="B8" s="72">
        <v>15</v>
      </c>
      <c r="C8" s="73">
        <v>12992</v>
      </c>
      <c r="D8" s="73">
        <v>12953</v>
      </c>
      <c r="E8" s="73">
        <v>39</v>
      </c>
      <c r="F8" s="73">
        <v>64724</v>
      </c>
      <c r="G8" s="73">
        <v>32955</v>
      </c>
      <c r="H8" s="73">
        <v>31769</v>
      </c>
      <c r="J8" s="71" t="s">
        <v>201</v>
      </c>
      <c r="K8" s="72"/>
      <c r="L8" s="73"/>
      <c r="M8" s="73"/>
      <c r="N8" s="73"/>
      <c r="O8" s="73"/>
      <c r="P8" s="73"/>
      <c r="Q8" s="73"/>
    </row>
    <row r="9" spans="1:17" s="35" customFormat="1" ht="13.5" customHeight="1">
      <c r="A9" s="71" t="s">
        <v>112</v>
      </c>
      <c r="B9" s="72">
        <v>15</v>
      </c>
      <c r="C9" s="73">
        <v>14749</v>
      </c>
      <c r="D9" s="73">
        <v>14710</v>
      </c>
      <c r="E9" s="73">
        <v>39</v>
      </c>
      <c r="F9" s="73">
        <v>71646</v>
      </c>
      <c r="G9" s="73">
        <v>35364</v>
      </c>
      <c r="H9" s="73">
        <v>36282</v>
      </c>
      <c r="J9" s="71" t="s">
        <v>202</v>
      </c>
      <c r="K9" s="72"/>
      <c r="L9" s="73"/>
      <c r="M9" s="73"/>
      <c r="N9" s="73"/>
      <c r="O9" s="73"/>
      <c r="P9" s="73"/>
      <c r="Q9" s="73"/>
    </row>
    <row r="10" spans="1:17" s="35" customFormat="1" ht="13.5" customHeight="1">
      <c r="A10" s="71" t="s">
        <v>117</v>
      </c>
      <c r="B10" s="72">
        <v>15</v>
      </c>
      <c r="C10" s="73">
        <v>14749</v>
      </c>
      <c r="D10" s="73">
        <v>14710</v>
      </c>
      <c r="E10" s="73">
        <v>39</v>
      </c>
      <c r="F10" s="73">
        <v>71721</v>
      </c>
      <c r="G10" s="73">
        <v>35364</v>
      </c>
      <c r="H10" s="73">
        <v>36357</v>
      </c>
      <c r="J10" s="71" t="s">
        <v>203</v>
      </c>
      <c r="K10" s="72"/>
      <c r="L10" s="73"/>
      <c r="M10" s="73"/>
      <c r="N10" s="73"/>
      <c r="O10" s="73"/>
      <c r="P10" s="73"/>
      <c r="Q10" s="73"/>
    </row>
    <row r="11" spans="1:17" s="35" customFormat="1" ht="13.5" customHeight="1">
      <c r="A11" s="71" t="s">
        <v>125</v>
      </c>
      <c r="B11" s="72">
        <v>15</v>
      </c>
      <c r="C11" s="73">
        <v>14770</v>
      </c>
      <c r="D11" s="73">
        <v>14731</v>
      </c>
      <c r="E11" s="73">
        <v>39</v>
      </c>
      <c r="F11" s="73">
        <v>71721</v>
      </c>
      <c r="G11" s="73">
        <v>35364</v>
      </c>
      <c r="H11" s="73">
        <v>36357</v>
      </c>
      <c r="J11" s="71" t="s">
        <v>204</v>
      </c>
      <c r="K11" s="72"/>
      <c r="L11" s="73"/>
      <c r="M11" s="73"/>
      <c r="N11" s="73"/>
      <c r="O11" s="73"/>
      <c r="P11" s="73"/>
      <c r="Q11" s="73"/>
    </row>
    <row r="12" spans="1:17" s="35" customFormat="1" ht="13.5" customHeight="1">
      <c r="A12" s="71" t="s">
        <v>127</v>
      </c>
      <c r="B12" s="72">
        <v>15</v>
      </c>
      <c r="C12" s="73">
        <v>15123</v>
      </c>
      <c r="D12" s="73">
        <v>15084</v>
      </c>
      <c r="E12" s="73">
        <v>39</v>
      </c>
      <c r="F12" s="73">
        <v>71721</v>
      </c>
      <c r="G12" s="73">
        <v>35364</v>
      </c>
      <c r="H12" s="73">
        <v>36357</v>
      </c>
      <c r="J12" s="71" t="s">
        <v>205</v>
      </c>
      <c r="K12" s="72"/>
      <c r="L12" s="73"/>
      <c r="M12" s="73"/>
      <c r="N12" s="73"/>
      <c r="O12" s="73"/>
      <c r="P12" s="73"/>
      <c r="Q12" s="73"/>
    </row>
    <row r="13" spans="1:17" s="35" customFormat="1" ht="13.5" customHeight="1">
      <c r="A13" s="13" t="s">
        <v>206</v>
      </c>
      <c r="B13" s="13"/>
      <c r="C13" s="74"/>
      <c r="D13" s="74"/>
      <c r="E13" s="74"/>
      <c r="F13" s="74"/>
      <c r="G13" s="74"/>
      <c r="H13" s="74"/>
      <c r="J13" s="75"/>
      <c r="K13" s="13"/>
      <c r="L13" s="74"/>
      <c r="M13" s="74"/>
      <c r="N13" s="74"/>
      <c r="O13" s="74"/>
      <c r="P13" s="74"/>
      <c r="Q13" s="74"/>
    </row>
    <row r="14" spans="1:17" s="35" customFormat="1" ht="13.5" customHeight="1">
      <c r="A14" s="75"/>
      <c r="B14" s="13"/>
      <c r="C14" s="74"/>
      <c r="D14" s="74"/>
      <c r="E14" s="74"/>
      <c r="F14" s="74"/>
      <c r="G14" s="74"/>
      <c r="H14" s="74"/>
      <c r="J14" s="75"/>
      <c r="K14" s="13"/>
      <c r="L14" s="74"/>
      <c r="M14" s="74"/>
      <c r="N14" s="74"/>
      <c r="O14" s="74"/>
      <c r="P14" s="74"/>
      <c r="Q14" s="74"/>
    </row>
    <row r="15" spans="2:17" s="35" customFormat="1" ht="13.5" customHeight="1">
      <c r="B15" s="69"/>
      <c r="C15" s="69"/>
      <c r="D15" s="69"/>
      <c r="E15" s="69"/>
      <c r="F15" s="69"/>
      <c r="G15" s="69"/>
      <c r="H15" s="69"/>
      <c r="J15" s="67"/>
      <c r="K15" s="67"/>
      <c r="L15" s="67"/>
      <c r="M15" s="67"/>
      <c r="N15" s="67"/>
      <c r="O15" s="67"/>
      <c r="P15" s="67"/>
      <c r="Q15" s="67"/>
    </row>
    <row r="16" spans="1:17" s="35" customFormat="1" ht="13.5" customHeight="1">
      <c r="A16" s="67"/>
      <c r="B16" s="67"/>
      <c r="C16" s="67"/>
      <c r="D16" s="67"/>
      <c r="E16" s="67"/>
      <c r="F16" s="67"/>
      <c r="G16" s="67"/>
      <c r="J16" s="67"/>
      <c r="K16" s="67"/>
      <c r="L16" s="67"/>
      <c r="M16" s="67"/>
      <c r="N16" s="67"/>
      <c r="O16" s="67"/>
      <c r="P16" s="67"/>
      <c r="Q16" s="67"/>
    </row>
    <row r="17" spans="1:17" s="35" customFormat="1" ht="13.5" customHeight="1">
      <c r="A17" s="67"/>
      <c r="B17" s="67"/>
      <c r="C17" s="67"/>
      <c r="D17" s="67"/>
      <c r="E17" s="67"/>
      <c r="F17" s="67"/>
      <c r="G17" s="67"/>
      <c r="J17" s="67"/>
      <c r="K17" s="67"/>
      <c r="L17" s="67"/>
      <c r="M17" s="67"/>
      <c r="N17" s="67"/>
      <c r="O17" s="67"/>
      <c r="P17" s="67"/>
      <c r="Q17" s="67"/>
    </row>
    <row r="18" spans="1:17" ht="13.5" customHeight="1">
      <c r="A18" s="68" t="s">
        <v>100</v>
      </c>
      <c r="B18" s="69"/>
      <c r="C18" s="69"/>
      <c r="D18" s="69"/>
      <c r="E18" s="69"/>
      <c r="F18" s="69" t="s">
        <v>22</v>
      </c>
      <c r="G18" s="69"/>
      <c r="H18" s="69" t="s">
        <v>193</v>
      </c>
      <c r="J18" s="68" t="s">
        <v>207</v>
      </c>
      <c r="K18" s="69"/>
      <c r="L18" s="69"/>
      <c r="M18" s="69"/>
      <c r="N18" s="69"/>
      <c r="O18" s="69" t="s">
        <v>22</v>
      </c>
      <c r="P18" s="69"/>
      <c r="Q18" s="69" t="s">
        <v>193</v>
      </c>
    </row>
    <row r="19" spans="1:17" ht="13.5" customHeight="1">
      <c r="A19" s="95" t="s">
        <v>0</v>
      </c>
      <c r="B19" s="95" t="s">
        <v>194</v>
      </c>
      <c r="C19" s="95" t="s">
        <v>195</v>
      </c>
      <c r="D19" s="95"/>
      <c r="E19" s="95"/>
      <c r="F19" s="95" t="s">
        <v>196</v>
      </c>
      <c r="G19" s="95"/>
      <c r="H19" s="95"/>
      <c r="J19" s="95" t="s">
        <v>0</v>
      </c>
      <c r="K19" s="95" t="s">
        <v>194</v>
      </c>
      <c r="L19" s="95" t="s">
        <v>195</v>
      </c>
      <c r="M19" s="95"/>
      <c r="N19" s="95"/>
      <c r="O19" s="95" t="s">
        <v>196</v>
      </c>
      <c r="P19" s="95"/>
      <c r="Q19" s="95"/>
    </row>
    <row r="20" spans="1:17" s="46" customFormat="1" ht="13.5" customHeight="1">
      <c r="A20" s="95"/>
      <c r="B20" s="95"/>
      <c r="C20" s="37" t="s">
        <v>2</v>
      </c>
      <c r="D20" s="37" t="s">
        <v>197</v>
      </c>
      <c r="E20" s="37" t="s">
        <v>198</v>
      </c>
      <c r="F20" s="37" t="s">
        <v>2</v>
      </c>
      <c r="G20" s="70" t="s">
        <v>199</v>
      </c>
      <c r="H20" s="37" t="s">
        <v>200</v>
      </c>
      <c r="J20" s="95"/>
      <c r="K20" s="95"/>
      <c r="L20" s="37" t="s">
        <v>2</v>
      </c>
      <c r="M20" s="37" t="s">
        <v>197</v>
      </c>
      <c r="N20" s="37" t="s">
        <v>198</v>
      </c>
      <c r="O20" s="37" t="s">
        <v>2</v>
      </c>
      <c r="P20" s="70" t="s">
        <v>199</v>
      </c>
      <c r="Q20" s="37" t="s">
        <v>200</v>
      </c>
    </row>
    <row r="21" spans="1:17" ht="13.5" customHeight="1">
      <c r="A21" s="71" t="s">
        <v>11</v>
      </c>
      <c r="B21" s="72">
        <v>11</v>
      </c>
      <c r="C21" s="73">
        <v>7859</v>
      </c>
      <c r="D21" s="73">
        <v>7772</v>
      </c>
      <c r="E21" s="73">
        <v>87</v>
      </c>
      <c r="F21" s="73">
        <v>36135</v>
      </c>
      <c r="G21" s="73">
        <v>17923</v>
      </c>
      <c r="H21" s="73">
        <v>18212</v>
      </c>
      <c r="J21" s="71" t="s">
        <v>11</v>
      </c>
      <c r="K21" s="72"/>
      <c r="L21" s="73"/>
      <c r="M21" s="73"/>
      <c r="N21" s="73"/>
      <c r="O21" s="73"/>
      <c r="P21" s="73"/>
      <c r="Q21" s="73"/>
    </row>
    <row r="22" spans="1:17" ht="13.5" customHeight="1">
      <c r="A22" s="71" t="s">
        <v>12</v>
      </c>
      <c r="B22" s="72">
        <v>11</v>
      </c>
      <c r="C22" s="73">
        <v>7859</v>
      </c>
      <c r="D22" s="73">
        <v>7772</v>
      </c>
      <c r="E22" s="73">
        <v>87</v>
      </c>
      <c r="F22" s="73">
        <v>36135</v>
      </c>
      <c r="G22" s="73">
        <v>17923</v>
      </c>
      <c r="H22" s="73">
        <v>18212</v>
      </c>
      <c r="J22" s="71" t="s">
        <v>12</v>
      </c>
      <c r="K22" s="72"/>
      <c r="L22" s="73"/>
      <c r="M22" s="73"/>
      <c r="N22" s="73"/>
      <c r="O22" s="73"/>
      <c r="P22" s="73"/>
      <c r="Q22" s="73"/>
    </row>
    <row r="23" spans="1:17" ht="13.5" customHeight="1">
      <c r="A23" s="71" t="s">
        <v>13</v>
      </c>
      <c r="B23" s="72">
        <v>11</v>
      </c>
      <c r="C23" s="73">
        <v>7862</v>
      </c>
      <c r="D23" s="73">
        <v>7843</v>
      </c>
      <c r="E23" s="73">
        <v>19</v>
      </c>
      <c r="F23" s="73">
        <v>37001</v>
      </c>
      <c r="G23" s="73">
        <v>18789</v>
      </c>
      <c r="H23" s="73">
        <v>18212</v>
      </c>
      <c r="J23" s="71" t="s">
        <v>13</v>
      </c>
      <c r="K23" s="72"/>
      <c r="L23" s="73"/>
      <c r="M23" s="73"/>
      <c r="N23" s="73"/>
      <c r="O23" s="73"/>
      <c r="P23" s="73"/>
      <c r="Q23" s="73"/>
    </row>
    <row r="24" spans="1:17" ht="13.5" customHeight="1">
      <c r="A24" s="71" t="s">
        <v>14</v>
      </c>
      <c r="B24" s="72">
        <v>11</v>
      </c>
      <c r="C24" s="73">
        <v>7954</v>
      </c>
      <c r="D24" s="73">
        <v>7935</v>
      </c>
      <c r="E24" s="73">
        <v>19</v>
      </c>
      <c r="F24" s="73">
        <v>36486</v>
      </c>
      <c r="G24" s="73">
        <v>18391</v>
      </c>
      <c r="H24" s="73">
        <v>18095</v>
      </c>
      <c r="J24" s="71" t="s">
        <v>14</v>
      </c>
      <c r="K24" s="72"/>
      <c r="L24" s="73"/>
      <c r="M24" s="73"/>
      <c r="N24" s="73"/>
      <c r="O24" s="73"/>
      <c r="P24" s="73"/>
      <c r="Q24" s="73"/>
    </row>
    <row r="25" spans="1:17" ht="13.5" customHeight="1">
      <c r="A25" s="71" t="s">
        <v>15</v>
      </c>
      <c r="B25" s="72">
        <v>11</v>
      </c>
      <c r="C25" s="73">
        <v>8137</v>
      </c>
      <c r="D25" s="73">
        <v>8118</v>
      </c>
      <c r="E25" s="73">
        <v>19</v>
      </c>
      <c r="F25" s="73">
        <v>35787</v>
      </c>
      <c r="G25" s="73">
        <v>17216</v>
      </c>
      <c r="H25" s="73">
        <v>18571</v>
      </c>
      <c r="J25" s="71" t="s">
        <v>15</v>
      </c>
      <c r="K25" s="72"/>
      <c r="L25" s="73"/>
      <c r="M25" s="73"/>
      <c r="N25" s="73"/>
      <c r="O25" s="73"/>
      <c r="P25" s="73"/>
      <c r="Q25" s="73"/>
    </row>
    <row r="26" spans="1:17" ht="13.5" customHeight="1">
      <c r="A26" s="71" t="s">
        <v>16</v>
      </c>
      <c r="B26" s="72">
        <v>11</v>
      </c>
      <c r="C26" s="73">
        <v>8305</v>
      </c>
      <c r="D26" s="73">
        <v>8286</v>
      </c>
      <c r="E26" s="73">
        <v>19</v>
      </c>
      <c r="F26" s="73">
        <v>38872</v>
      </c>
      <c r="G26" s="73">
        <v>19675</v>
      </c>
      <c r="H26" s="73">
        <v>19197</v>
      </c>
      <c r="J26" s="71" t="s">
        <v>16</v>
      </c>
      <c r="K26" s="72"/>
      <c r="L26" s="73"/>
      <c r="M26" s="73"/>
      <c r="N26" s="73"/>
      <c r="O26" s="73"/>
      <c r="P26" s="73"/>
      <c r="Q26" s="73"/>
    </row>
    <row r="27" spans="1:17" ht="13.5" customHeight="1">
      <c r="A27" s="71" t="s">
        <v>17</v>
      </c>
      <c r="B27" s="72">
        <v>12</v>
      </c>
      <c r="C27" s="73">
        <v>9320</v>
      </c>
      <c r="D27" s="73">
        <v>9301</v>
      </c>
      <c r="E27" s="73">
        <v>19</v>
      </c>
      <c r="F27" s="73">
        <v>43062</v>
      </c>
      <c r="G27" s="73">
        <v>22741</v>
      </c>
      <c r="H27" s="73">
        <v>20321</v>
      </c>
      <c r="J27" s="71" t="s">
        <v>17</v>
      </c>
      <c r="K27" s="72"/>
      <c r="L27" s="73"/>
      <c r="M27" s="73"/>
      <c r="N27" s="73"/>
      <c r="O27" s="73"/>
      <c r="P27" s="73"/>
      <c r="Q27" s="73"/>
    </row>
    <row r="28" spans="1:17" ht="13.5" customHeight="1">
      <c r="A28" s="71" t="s">
        <v>18</v>
      </c>
      <c r="B28" s="72">
        <v>11</v>
      </c>
      <c r="C28" s="73">
        <v>9355</v>
      </c>
      <c r="D28" s="73">
        <v>9336</v>
      </c>
      <c r="E28" s="73">
        <v>19</v>
      </c>
      <c r="F28" s="73">
        <v>42748</v>
      </c>
      <c r="G28" s="73">
        <v>22741</v>
      </c>
      <c r="H28" s="73">
        <v>20007</v>
      </c>
      <c r="J28" s="71" t="s">
        <v>18</v>
      </c>
      <c r="K28" s="72"/>
      <c r="L28" s="73"/>
      <c r="M28" s="73"/>
      <c r="N28" s="73"/>
      <c r="O28" s="73"/>
      <c r="P28" s="73"/>
      <c r="Q28" s="73"/>
    </row>
    <row r="29" spans="1:17" ht="13.5" customHeight="1">
      <c r="A29" s="71" t="s">
        <v>19</v>
      </c>
      <c r="B29" s="72">
        <v>11</v>
      </c>
      <c r="C29" s="73">
        <v>8333</v>
      </c>
      <c r="D29" s="73">
        <v>8314</v>
      </c>
      <c r="E29" s="73">
        <v>19</v>
      </c>
      <c r="F29" s="73">
        <v>41287</v>
      </c>
      <c r="G29" s="73">
        <v>22313</v>
      </c>
      <c r="H29" s="73">
        <v>18974</v>
      </c>
      <c r="J29" s="71" t="s">
        <v>19</v>
      </c>
      <c r="K29" s="72"/>
      <c r="L29" s="73"/>
      <c r="M29" s="73"/>
      <c r="N29" s="73"/>
      <c r="O29" s="73"/>
      <c r="P29" s="73"/>
      <c r="Q29" s="73"/>
    </row>
    <row r="30" spans="1:17" ht="13.5" customHeight="1">
      <c r="A30" s="71" t="s">
        <v>20</v>
      </c>
      <c r="B30" s="72">
        <v>11</v>
      </c>
      <c r="C30" s="73">
        <f>D30+E30</f>
        <v>8333</v>
      </c>
      <c r="D30" s="73">
        <v>8314</v>
      </c>
      <c r="E30" s="73">
        <v>19</v>
      </c>
      <c r="F30" s="73">
        <f>G30+H30</f>
        <v>41344</v>
      </c>
      <c r="G30" s="73">
        <v>22340</v>
      </c>
      <c r="H30" s="73">
        <v>19004</v>
      </c>
      <c r="J30" s="71" t="s">
        <v>20</v>
      </c>
      <c r="K30" s="72">
        <v>4</v>
      </c>
      <c r="L30" s="73">
        <f>M30+N30</f>
        <v>4610</v>
      </c>
      <c r="M30" s="73">
        <v>4590</v>
      </c>
      <c r="N30" s="73">
        <v>20</v>
      </c>
      <c r="O30" s="73">
        <f>P30+Q30</f>
        <v>23863</v>
      </c>
      <c r="P30" s="73">
        <v>11098</v>
      </c>
      <c r="Q30" s="73">
        <v>12765</v>
      </c>
    </row>
    <row r="31" spans="1:17" ht="13.5" customHeight="1">
      <c r="A31" s="13" t="s">
        <v>179</v>
      </c>
      <c r="B31" s="69"/>
      <c r="C31" s="69"/>
      <c r="D31" s="69"/>
      <c r="E31" s="69"/>
      <c r="F31" s="69"/>
      <c r="G31" s="69"/>
      <c r="H31" s="69"/>
      <c r="J31" s="13" t="s">
        <v>179</v>
      </c>
      <c r="K31" s="69"/>
      <c r="L31" s="69"/>
      <c r="M31" s="69"/>
      <c r="N31" s="69"/>
      <c r="O31" s="69"/>
      <c r="P31" s="69"/>
      <c r="Q31" s="69"/>
    </row>
    <row r="32" ht="13.5" customHeight="1">
      <c r="A32" s="11"/>
    </row>
    <row r="33" s="67" customFormat="1" ht="13.5" customHeight="1"/>
    <row r="34" s="69" customFormat="1" ht="13.5" customHeight="1"/>
    <row r="35" s="69" customFormat="1" ht="13.5" customHeight="1">
      <c r="A35" s="13"/>
    </row>
    <row r="36" ht="13.5" customHeight="1">
      <c r="A36" s="11"/>
    </row>
    <row r="37" ht="13.5" customHeight="1">
      <c r="A37" s="35"/>
    </row>
  </sheetData>
  <sheetProtection/>
  <mergeCells count="16">
    <mergeCell ref="A3:A4"/>
    <mergeCell ref="B3:B4"/>
    <mergeCell ref="C3:E3"/>
    <mergeCell ref="F3:H3"/>
    <mergeCell ref="J3:J4"/>
    <mergeCell ref="K3:K4"/>
    <mergeCell ref="L3:N3"/>
    <mergeCell ref="O3:Q3"/>
    <mergeCell ref="A19:A20"/>
    <mergeCell ref="B19:B20"/>
    <mergeCell ref="C19:E19"/>
    <mergeCell ref="F19:H19"/>
    <mergeCell ref="J19:J20"/>
    <mergeCell ref="K19:K20"/>
    <mergeCell ref="L19:N19"/>
    <mergeCell ref="O19:Q19"/>
  </mergeCells>
  <printOptions/>
  <pageMargins left="0.7874015748031497" right="0.7874015748031497" top="0.7874015748031497" bottom="0.5905511811023623" header="0.5118110236220472" footer="0.5118110236220472"/>
  <pageSetup horizontalDpi="600" verticalDpi="600" orientation="landscape" paperSize="9" scale="76" r:id="rId1"/>
  <rowBreaks count="1" manualBreakCount="1">
    <brk id="35" max="16" man="1"/>
  </rowBreaks>
</worksheet>
</file>

<file path=xl/worksheets/sheet12.xml><?xml version="1.0" encoding="utf-8"?>
<worksheet xmlns="http://schemas.openxmlformats.org/spreadsheetml/2006/main" xmlns:r="http://schemas.openxmlformats.org/officeDocument/2006/relationships">
  <dimension ref="A1:M53"/>
  <sheetViews>
    <sheetView zoomScaleSheetLayoutView="100" zoomScalePageLayoutView="0" workbookViewId="0" topLeftCell="A1">
      <selection activeCell="A1" sqref="A1"/>
    </sheetView>
  </sheetViews>
  <sheetFormatPr defaultColWidth="9.00390625" defaultRowHeight="13.5"/>
  <cols>
    <col min="1" max="1" width="9.625" style="26" customWidth="1"/>
    <col min="2" max="16384" width="9.00390625" style="26" customWidth="1"/>
  </cols>
  <sheetData>
    <row r="1" ht="20.25" customHeight="1">
      <c r="A1" s="35" t="s">
        <v>208</v>
      </c>
    </row>
    <row r="2" spans="1:13" ht="13.5" customHeight="1">
      <c r="A2" s="26" t="s">
        <v>122</v>
      </c>
      <c r="L2" s="145" t="s">
        <v>22</v>
      </c>
      <c r="M2" s="145"/>
    </row>
    <row r="3" spans="1:13" ht="13.5" customHeight="1">
      <c r="A3" s="95" t="s">
        <v>0</v>
      </c>
      <c r="B3" s="95" t="s">
        <v>209</v>
      </c>
      <c r="C3" s="85" t="s">
        <v>210</v>
      </c>
      <c r="D3" s="85"/>
      <c r="E3" s="85"/>
      <c r="F3" s="85"/>
      <c r="G3" s="85" t="s">
        <v>211</v>
      </c>
      <c r="H3" s="85"/>
      <c r="I3" s="85"/>
      <c r="J3" s="85" t="s">
        <v>212</v>
      </c>
      <c r="K3" s="85"/>
      <c r="L3" s="95" t="s">
        <v>213</v>
      </c>
      <c r="M3" s="93" t="s">
        <v>214</v>
      </c>
    </row>
    <row r="4" spans="1:13" ht="13.5" customHeight="1">
      <c r="A4" s="95"/>
      <c r="B4" s="95"/>
      <c r="C4" s="38" t="s">
        <v>2</v>
      </c>
      <c r="D4" s="38" t="s">
        <v>215</v>
      </c>
      <c r="E4" s="38" t="s">
        <v>216</v>
      </c>
      <c r="F4" s="38" t="s">
        <v>217</v>
      </c>
      <c r="G4" s="38" t="s">
        <v>2</v>
      </c>
      <c r="H4" s="38" t="s">
        <v>218</v>
      </c>
      <c r="I4" s="38" t="s">
        <v>219</v>
      </c>
      <c r="J4" s="76" t="s">
        <v>220</v>
      </c>
      <c r="K4" s="76" t="s">
        <v>221</v>
      </c>
      <c r="L4" s="95"/>
      <c r="M4" s="93"/>
    </row>
    <row r="5" spans="1:13" ht="13.5" customHeight="1">
      <c r="A5" s="12" t="s">
        <v>98</v>
      </c>
      <c r="B5" s="12">
        <v>12</v>
      </c>
      <c r="C5" s="19">
        <v>61295</v>
      </c>
      <c r="D5" s="19">
        <v>51297</v>
      </c>
      <c r="E5" s="19">
        <v>9956</v>
      </c>
      <c r="F5" s="19">
        <v>42</v>
      </c>
      <c r="G5" s="19">
        <v>262</v>
      </c>
      <c r="H5" s="19">
        <v>177</v>
      </c>
      <c r="I5" s="19">
        <v>85</v>
      </c>
      <c r="J5" s="19">
        <v>130033</v>
      </c>
      <c r="K5" s="19">
        <v>126135</v>
      </c>
      <c r="L5" s="19">
        <v>12</v>
      </c>
      <c r="M5" s="19">
        <v>12</v>
      </c>
    </row>
    <row r="6" spans="1:13" ht="13.5" customHeight="1">
      <c r="A6" s="12" t="s">
        <v>99</v>
      </c>
      <c r="B6" s="12">
        <v>12</v>
      </c>
      <c r="C6" s="77">
        <v>60893</v>
      </c>
      <c r="D6" s="77">
        <v>50895</v>
      </c>
      <c r="E6" s="77">
        <v>9956</v>
      </c>
      <c r="F6" s="77">
        <v>42</v>
      </c>
      <c r="G6" s="77">
        <v>270</v>
      </c>
      <c r="H6" s="77">
        <v>183</v>
      </c>
      <c r="I6" s="77">
        <v>87</v>
      </c>
      <c r="J6" s="77">
        <v>130033</v>
      </c>
      <c r="K6" s="77">
        <v>129054</v>
      </c>
      <c r="L6" s="77">
        <v>12</v>
      </c>
      <c r="M6" s="77">
        <v>12</v>
      </c>
    </row>
    <row r="7" spans="1:13" ht="13.5" customHeight="1">
      <c r="A7" s="12" t="s">
        <v>109</v>
      </c>
      <c r="B7" s="12">
        <v>12</v>
      </c>
      <c r="C7" s="19">
        <v>62092</v>
      </c>
      <c r="D7" s="19">
        <v>52094</v>
      </c>
      <c r="E7" s="19">
        <v>9956</v>
      </c>
      <c r="F7" s="19">
        <v>42</v>
      </c>
      <c r="G7" s="19">
        <v>274</v>
      </c>
      <c r="H7" s="19">
        <v>183</v>
      </c>
      <c r="I7" s="19">
        <v>91</v>
      </c>
      <c r="J7" s="19">
        <v>131929</v>
      </c>
      <c r="K7" s="19">
        <v>132151</v>
      </c>
      <c r="L7" s="19">
        <v>12</v>
      </c>
      <c r="M7" s="19">
        <v>12</v>
      </c>
    </row>
    <row r="8" spans="1:13" ht="13.5" customHeight="1">
      <c r="A8" s="12" t="s">
        <v>111</v>
      </c>
      <c r="B8" s="12">
        <v>12</v>
      </c>
      <c r="C8" s="19">
        <v>62826</v>
      </c>
      <c r="D8" s="19">
        <v>52828</v>
      </c>
      <c r="E8" s="19">
        <v>9956</v>
      </c>
      <c r="F8" s="19">
        <v>42</v>
      </c>
      <c r="G8" s="19">
        <v>286</v>
      </c>
      <c r="H8" s="19">
        <v>191</v>
      </c>
      <c r="I8" s="19">
        <v>95</v>
      </c>
      <c r="J8" s="19">
        <v>129208</v>
      </c>
      <c r="K8" s="19">
        <v>137982</v>
      </c>
      <c r="L8" s="19">
        <v>12</v>
      </c>
      <c r="M8" s="19">
        <v>12</v>
      </c>
    </row>
    <row r="9" spans="1:13" ht="13.5" customHeight="1">
      <c r="A9" s="12" t="s">
        <v>112</v>
      </c>
      <c r="B9" s="12">
        <v>12</v>
      </c>
      <c r="C9" s="19">
        <v>63240</v>
      </c>
      <c r="D9" s="19">
        <v>53048</v>
      </c>
      <c r="E9" s="19">
        <v>10150</v>
      </c>
      <c r="F9" s="19">
        <v>42</v>
      </c>
      <c r="G9" s="19">
        <v>284</v>
      </c>
      <c r="H9" s="19">
        <v>191</v>
      </c>
      <c r="I9" s="19">
        <v>93</v>
      </c>
      <c r="J9" s="19">
        <v>128584</v>
      </c>
      <c r="K9" s="19">
        <v>137982</v>
      </c>
      <c r="L9" s="19">
        <v>12</v>
      </c>
      <c r="M9" s="19">
        <v>12</v>
      </c>
    </row>
    <row r="10" spans="1:13" ht="13.5" customHeight="1">
      <c r="A10" s="12" t="s">
        <v>117</v>
      </c>
      <c r="B10" s="12">
        <v>12</v>
      </c>
      <c r="C10" s="19">
        <v>63496</v>
      </c>
      <c r="D10" s="19">
        <v>53230</v>
      </c>
      <c r="E10" s="19">
        <v>10239</v>
      </c>
      <c r="F10" s="19">
        <v>27</v>
      </c>
      <c r="G10" s="19">
        <v>288</v>
      </c>
      <c r="H10" s="19">
        <v>195</v>
      </c>
      <c r="I10" s="19">
        <v>93</v>
      </c>
      <c r="J10" s="19">
        <v>129738</v>
      </c>
      <c r="K10" s="19">
        <v>137982</v>
      </c>
      <c r="L10" s="19">
        <v>12</v>
      </c>
      <c r="M10" s="19">
        <v>12</v>
      </c>
    </row>
    <row r="11" spans="1:13" ht="13.5" customHeight="1">
      <c r="A11" s="12" t="s">
        <v>125</v>
      </c>
      <c r="B11" s="12">
        <v>12</v>
      </c>
      <c r="C11" s="19">
        <v>64798</v>
      </c>
      <c r="D11" s="19">
        <v>54406</v>
      </c>
      <c r="E11" s="19">
        <v>10365</v>
      </c>
      <c r="F11" s="19">
        <v>27</v>
      </c>
      <c r="G11" s="19">
        <v>297</v>
      </c>
      <c r="H11" s="19">
        <v>204</v>
      </c>
      <c r="I11" s="19">
        <v>93</v>
      </c>
      <c r="J11" s="19">
        <v>129738</v>
      </c>
      <c r="K11" s="19">
        <v>137982</v>
      </c>
      <c r="L11" s="19">
        <v>12</v>
      </c>
      <c r="M11" s="19">
        <v>12</v>
      </c>
    </row>
    <row r="12" spans="1:13" ht="13.5" customHeight="1">
      <c r="A12" s="12" t="s">
        <v>127</v>
      </c>
      <c r="B12" s="12">
        <v>12</v>
      </c>
      <c r="C12" s="19">
        <v>64890</v>
      </c>
      <c r="D12" s="19">
        <v>54406</v>
      </c>
      <c r="E12" s="19">
        <v>10457</v>
      </c>
      <c r="F12" s="19">
        <v>27</v>
      </c>
      <c r="G12" s="19">
        <v>318</v>
      </c>
      <c r="H12" s="19">
        <v>202</v>
      </c>
      <c r="I12" s="19">
        <v>116</v>
      </c>
      <c r="J12" s="19">
        <v>129738</v>
      </c>
      <c r="K12" s="19">
        <v>139407</v>
      </c>
      <c r="L12" s="19">
        <v>12</v>
      </c>
      <c r="M12" s="19">
        <v>12</v>
      </c>
    </row>
    <row r="13" spans="1:13" ht="13.5" customHeight="1">
      <c r="A13" s="12" t="s">
        <v>129</v>
      </c>
      <c r="B13" s="12">
        <v>12</v>
      </c>
      <c r="C13" s="19">
        <v>65010</v>
      </c>
      <c r="D13" s="19">
        <v>54406</v>
      </c>
      <c r="E13" s="19">
        <v>10577</v>
      </c>
      <c r="F13" s="19">
        <v>27</v>
      </c>
      <c r="G13" s="19">
        <v>315</v>
      </c>
      <c r="H13" s="19">
        <v>196</v>
      </c>
      <c r="I13" s="19">
        <v>119</v>
      </c>
      <c r="J13" s="19">
        <v>129191</v>
      </c>
      <c r="K13" s="19">
        <v>139407</v>
      </c>
      <c r="L13" s="19">
        <v>12</v>
      </c>
      <c r="M13" s="19">
        <v>12</v>
      </c>
    </row>
    <row r="14" spans="1:13" ht="13.5" customHeight="1">
      <c r="A14" s="12" t="s">
        <v>131</v>
      </c>
      <c r="B14" s="12">
        <v>12</v>
      </c>
      <c r="C14" s="19">
        <v>65041</v>
      </c>
      <c r="D14" s="19">
        <v>54236</v>
      </c>
      <c r="E14" s="19">
        <v>10778</v>
      </c>
      <c r="F14" s="19">
        <v>27</v>
      </c>
      <c r="G14" s="19">
        <v>321</v>
      </c>
      <c r="H14" s="19">
        <v>208</v>
      </c>
      <c r="I14" s="19">
        <v>113</v>
      </c>
      <c r="J14" s="19">
        <v>129191</v>
      </c>
      <c r="K14" s="19">
        <v>139407</v>
      </c>
      <c r="L14" s="19">
        <v>12</v>
      </c>
      <c r="M14" s="19">
        <v>12</v>
      </c>
    </row>
    <row r="15" ht="13.5" customHeight="1">
      <c r="A15" s="11" t="s">
        <v>206</v>
      </c>
    </row>
    <row r="16" ht="13.5" customHeight="1">
      <c r="B16" s="26" t="s">
        <v>222</v>
      </c>
    </row>
    <row r="17" spans="2:8" ht="13.5" customHeight="1">
      <c r="B17" s="26" t="s">
        <v>223</v>
      </c>
      <c r="H17" s="26" t="s">
        <v>224</v>
      </c>
    </row>
    <row r="18" spans="2:8" ht="13.5" customHeight="1">
      <c r="B18" s="26" t="s">
        <v>225</v>
      </c>
      <c r="H18" s="26" t="s">
        <v>226</v>
      </c>
    </row>
    <row r="19" spans="2:8" ht="13.5" customHeight="1">
      <c r="B19" s="26" t="s">
        <v>227</v>
      </c>
      <c r="H19" s="26" t="s">
        <v>228</v>
      </c>
    </row>
    <row r="20" spans="2:8" ht="13.5" customHeight="1">
      <c r="B20" s="26" t="s">
        <v>229</v>
      </c>
      <c r="H20" s="26" t="s">
        <v>230</v>
      </c>
    </row>
    <row r="21" spans="2:8" ht="13.5" customHeight="1">
      <c r="B21" s="26" t="s">
        <v>231</v>
      </c>
      <c r="H21" s="26" t="s">
        <v>232</v>
      </c>
    </row>
    <row r="22" ht="13.5" customHeight="1">
      <c r="H22" s="26" t="s">
        <v>233</v>
      </c>
    </row>
    <row r="23" spans="1:13" ht="13.5" customHeight="1">
      <c r="A23" s="11" t="s">
        <v>100</v>
      </c>
      <c r="L23" s="145" t="s">
        <v>22</v>
      </c>
      <c r="M23" s="145"/>
    </row>
    <row r="24" spans="1:13" ht="13.5" customHeight="1">
      <c r="A24" s="95" t="s">
        <v>0</v>
      </c>
      <c r="B24" s="95" t="s">
        <v>209</v>
      </c>
      <c r="C24" s="85" t="s">
        <v>210</v>
      </c>
      <c r="D24" s="85"/>
      <c r="E24" s="85"/>
      <c r="F24" s="85"/>
      <c r="G24" s="85" t="s">
        <v>211</v>
      </c>
      <c r="H24" s="85"/>
      <c r="I24" s="85"/>
      <c r="J24" s="85" t="s">
        <v>212</v>
      </c>
      <c r="K24" s="85"/>
      <c r="L24" s="95" t="s">
        <v>213</v>
      </c>
      <c r="M24" s="93" t="s">
        <v>214</v>
      </c>
    </row>
    <row r="25" spans="1:13" ht="13.5" customHeight="1">
      <c r="A25" s="95"/>
      <c r="B25" s="95"/>
      <c r="C25" s="38" t="s">
        <v>2</v>
      </c>
      <c r="D25" s="38" t="s">
        <v>215</v>
      </c>
      <c r="E25" s="38" t="s">
        <v>216</v>
      </c>
      <c r="F25" s="38" t="s">
        <v>217</v>
      </c>
      <c r="G25" s="38" t="s">
        <v>2</v>
      </c>
      <c r="H25" s="38" t="s">
        <v>218</v>
      </c>
      <c r="I25" s="38" t="s">
        <v>219</v>
      </c>
      <c r="J25" s="76" t="s">
        <v>220</v>
      </c>
      <c r="K25" s="76" t="s">
        <v>221</v>
      </c>
      <c r="L25" s="95"/>
      <c r="M25" s="93"/>
    </row>
    <row r="26" spans="1:13" ht="13.5" customHeight="1">
      <c r="A26" s="12" t="s">
        <v>11</v>
      </c>
      <c r="B26" s="12">
        <v>9</v>
      </c>
      <c r="C26" s="77">
        <v>43334</v>
      </c>
      <c r="D26" s="77">
        <v>34470</v>
      </c>
      <c r="E26" s="77">
        <v>8740</v>
      </c>
      <c r="F26" s="77">
        <v>124</v>
      </c>
      <c r="G26" s="77">
        <v>217</v>
      </c>
      <c r="H26" s="77">
        <v>156</v>
      </c>
      <c r="I26" s="77">
        <v>61</v>
      </c>
      <c r="J26" s="77">
        <v>99384</v>
      </c>
      <c r="K26" s="77">
        <v>71910</v>
      </c>
      <c r="L26" s="77">
        <v>9</v>
      </c>
      <c r="M26" s="77">
        <v>9</v>
      </c>
    </row>
    <row r="27" spans="1:13" ht="13.5" customHeight="1">
      <c r="A27" s="12" t="s">
        <v>12</v>
      </c>
      <c r="B27" s="12">
        <v>9</v>
      </c>
      <c r="C27" s="77">
        <v>43334</v>
      </c>
      <c r="D27" s="77">
        <v>34470</v>
      </c>
      <c r="E27" s="77">
        <v>8740</v>
      </c>
      <c r="F27" s="77">
        <v>124</v>
      </c>
      <c r="G27" s="77">
        <v>215</v>
      </c>
      <c r="H27" s="77">
        <v>156</v>
      </c>
      <c r="I27" s="77">
        <v>59</v>
      </c>
      <c r="J27" s="77">
        <v>99384</v>
      </c>
      <c r="K27" s="77">
        <v>81419</v>
      </c>
      <c r="L27" s="77">
        <v>9</v>
      </c>
      <c r="M27" s="77">
        <v>9</v>
      </c>
    </row>
    <row r="28" spans="1:13" ht="13.5" customHeight="1">
      <c r="A28" s="12" t="s">
        <v>13</v>
      </c>
      <c r="B28" s="12">
        <v>9</v>
      </c>
      <c r="C28" s="77">
        <v>43325</v>
      </c>
      <c r="D28" s="77">
        <v>34470</v>
      </c>
      <c r="E28" s="77">
        <v>8771</v>
      </c>
      <c r="F28" s="77">
        <v>84</v>
      </c>
      <c r="G28" s="77">
        <v>215</v>
      </c>
      <c r="H28" s="77">
        <v>156</v>
      </c>
      <c r="I28" s="77">
        <v>59</v>
      </c>
      <c r="J28" s="77">
        <v>99384</v>
      </c>
      <c r="K28" s="77">
        <v>81419</v>
      </c>
      <c r="L28" s="77">
        <v>9</v>
      </c>
      <c r="M28" s="77">
        <v>9</v>
      </c>
    </row>
    <row r="29" spans="1:13" ht="13.5" customHeight="1">
      <c r="A29" s="12" t="s">
        <v>14</v>
      </c>
      <c r="B29" s="12">
        <v>9</v>
      </c>
      <c r="C29" s="77">
        <v>43325</v>
      </c>
      <c r="D29" s="77">
        <v>34470</v>
      </c>
      <c r="E29" s="77">
        <v>8771</v>
      </c>
      <c r="F29" s="77">
        <v>84</v>
      </c>
      <c r="G29" s="77">
        <v>215</v>
      </c>
      <c r="H29" s="77">
        <v>156</v>
      </c>
      <c r="I29" s="77">
        <v>59</v>
      </c>
      <c r="J29" s="77">
        <v>99586</v>
      </c>
      <c r="K29" s="77">
        <v>79543</v>
      </c>
      <c r="L29" s="77">
        <v>9</v>
      </c>
      <c r="M29" s="77">
        <v>9</v>
      </c>
    </row>
    <row r="30" spans="1:13" ht="13.5" customHeight="1">
      <c r="A30" s="12" t="s">
        <v>15</v>
      </c>
      <c r="B30" s="12">
        <v>9</v>
      </c>
      <c r="C30" s="77">
        <v>41826</v>
      </c>
      <c r="D30" s="77">
        <v>33224</v>
      </c>
      <c r="E30" s="77">
        <v>8602</v>
      </c>
      <c r="F30" s="77">
        <v>60</v>
      </c>
      <c r="G30" s="77">
        <v>215</v>
      </c>
      <c r="H30" s="77">
        <v>155</v>
      </c>
      <c r="I30" s="77">
        <v>60</v>
      </c>
      <c r="J30" s="77">
        <v>99586</v>
      </c>
      <c r="K30" s="77">
        <v>82800</v>
      </c>
      <c r="L30" s="77">
        <v>9</v>
      </c>
      <c r="M30" s="77">
        <v>9</v>
      </c>
    </row>
    <row r="31" spans="1:13" ht="13.5" customHeight="1">
      <c r="A31" s="12" t="s">
        <v>16</v>
      </c>
      <c r="B31" s="12">
        <v>9</v>
      </c>
      <c r="C31" s="77">
        <v>43212</v>
      </c>
      <c r="D31" s="77">
        <v>34569</v>
      </c>
      <c r="E31" s="77">
        <v>8628</v>
      </c>
      <c r="F31" s="77">
        <v>15</v>
      </c>
      <c r="G31" s="77">
        <v>214</v>
      </c>
      <c r="H31" s="77">
        <v>155</v>
      </c>
      <c r="I31" s="77">
        <v>59</v>
      </c>
      <c r="J31" s="77">
        <v>99586</v>
      </c>
      <c r="K31" s="77">
        <v>81644</v>
      </c>
      <c r="L31" s="77">
        <v>9</v>
      </c>
      <c r="M31" s="77">
        <v>9</v>
      </c>
    </row>
    <row r="32" spans="1:13" ht="13.5" customHeight="1">
      <c r="A32" s="12" t="s">
        <v>17</v>
      </c>
      <c r="B32" s="12">
        <v>9</v>
      </c>
      <c r="C32" s="77">
        <v>43201</v>
      </c>
      <c r="D32" s="77">
        <v>34562</v>
      </c>
      <c r="E32" s="77">
        <v>8624</v>
      </c>
      <c r="F32" s="77">
        <v>15</v>
      </c>
      <c r="G32" s="77">
        <v>208</v>
      </c>
      <c r="H32" s="77">
        <v>127</v>
      </c>
      <c r="I32" s="77">
        <v>81</v>
      </c>
      <c r="J32" s="77">
        <v>99586</v>
      </c>
      <c r="K32" s="77">
        <v>81644</v>
      </c>
      <c r="L32" s="77">
        <v>9</v>
      </c>
      <c r="M32" s="77">
        <v>9</v>
      </c>
    </row>
    <row r="33" spans="1:13" ht="13.5" customHeight="1">
      <c r="A33" s="12" t="s">
        <v>18</v>
      </c>
      <c r="B33" s="12">
        <v>9</v>
      </c>
      <c r="C33" s="77">
        <v>42400</v>
      </c>
      <c r="D33" s="77">
        <v>33715</v>
      </c>
      <c r="E33" s="77">
        <v>8643</v>
      </c>
      <c r="F33" s="77">
        <v>42</v>
      </c>
      <c r="G33" s="77">
        <v>209</v>
      </c>
      <c r="H33" s="77">
        <v>128</v>
      </c>
      <c r="I33" s="77">
        <v>81</v>
      </c>
      <c r="J33" s="77">
        <v>99072</v>
      </c>
      <c r="K33" s="77">
        <v>81348</v>
      </c>
      <c r="L33" s="77">
        <v>9</v>
      </c>
      <c r="M33" s="77">
        <v>9</v>
      </c>
    </row>
    <row r="34" spans="1:13" ht="13.5" customHeight="1">
      <c r="A34" s="12" t="s">
        <v>19</v>
      </c>
      <c r="B34" s="12">
        <v>9</v>
      </c>
      <c r="C34" s="77">
        <v>42771</v>
      </c>
      <c r="D34" s="77">
        <v>34111</v>
      </c>
      <c r="E34" s="77">
        <v>8618</v>
      </c>
      <c r="F34" s="77">
        <v>42</v>
      </c>
      <c r="G34" s="77">
        <v>209</v>
      </c>
      <c r="H34" s="77">
        <v>129</v>
      </c>
      <c r="I34" s="77">
        <v>80</v>
      </c>
      <c r="J34" s="77">
        <v>99072</v>
      </c>
      <c r="K34" s="77">
        <v>81348</v>
      </c>
      <c r="L34" s="77">
        <v>9</v>
      </c>
      <c r="M34" s="77">
        <v>9</v>
      </c>
    </row>
    <row r="35" spans="1:13" ht="13.5" customHeight="1">
      <c r="A35" s="12" t="s">
        <v>20</v>
      </c>
      <c r="B35" s="12">
        <v>9</v>
      </c>
      <c r="C35" s="77">
        <v>44224</v>
      </c>
      <c r="D35" s="77">
        <v>35478</v>
      </c>
      <c r="E35" s="77">
        <v>8704</v>
      </c>
      <c r="F35" s="77">
        <v>42</v>
      </c>
      <c r="G35" s="77">
        <v>191</v>
      </c>
      <c r="H35" s="77">
        <v>130</v>
      </c>
      <c r="I35" s="77">
        <v>61</v>
      </c>
      <c r="J35" s="77">
        <v>99072</v>
      </c>
      <c r="K35" s="77">
        <v>81348</v>
      </c>
      <c r="L35" s="77">
        <v>9</v>
      </c>
      <c r="M35" s="77">
        <v>9</v>
      </c>
    </row>
    <row r="36" ht="13.5" customHeight="1">
      <c r="A36" s="32" t="s">
        <v>179</v>
      </c>
    </row>
    <row r="37" ht="13.5" customHeight="1">
      <c r="A37" s="11"/>
    </row>
    <row r="38" spans="1:13" ht="13.5" customHeight="1">
      <c r="A38" s="26" t="s">
        <v>234</v>
      </c>
      <c r="L38" s="145" t="s">
        <v>22</v>
      </c>
      <c r="M38" s="145"/>
    </row>
    <row r="39" spans="1:13" ht="13.5" customHeight="1">
      <c r="A39" s="95" t="s">
        <v>0</v>
      </c>
      <c r="B39" s="95" t="s">
        <v>209</v>
      </c>
      <c r="C39" s="85" t="s">
        <v>210</v>
      </c>
      <c r="D39" s="85"/>
      <c r="E39" s="85"/>
      <c r="F39" s="85"/>
      <c r="G39" s="85" t="s">
        <v>211</v>
      </c>
      <c r="H39" s="85"/>
      <c r="I39" s="85"/>
      <c r="J39" s="85" t="s">
        <v>212</v>
      </c>
      <c r="K39" s="85"/>
      <c r="L39" s="95" t="s">
        <v>213</v>
      </c>
      <c r="M39" s="93" t="s">
        <v>214</v>
      </c>
    </row>
    <row r="40" spans="1:13" ht="13.5" customHeight="1">
      <c r="A40" s="95"/>
      <c r="B40" s="95"/>
      <c r="C40" s="38" t="s">
        <v>2</v>
      </c>
      <c r="D40" s="38" t="s">
        <v>215</v>
      </c>
      <c r="E40" s="38" t="s">
        <v>216</v>
      </c>
      <c r="F40" s="38" t="s">
        <v>217</v>
      </c>
      <c r="G40" s="38" t="s">
        <v>2</v>
      </c>
      <c r="H40" s="38" t="s">
        <v>218</v>
      </c>
      <c r="I40" s="38" t="s">
        <v>219</v>
      </c>
      <c r="J40" s="76" t="s">
        <v>220</v>
      </c>
      <c r="K40" s="76" t="s">
        <v>221</v>
      </c>
      <c r="L40" s="95"/>
      <c r="M40" s="93"/>
    </row>
    <row r="41" spans="1:13" ht="13.5" customHeight="1">
      <c r="A41" s="12" t="s">
        <v>11</v>
      </c>
      <c r="B41" s="12"/>
      <c r="C41" s="77"/>
      <c r="D41" s="77"/>
      <c r="E41" s="77"/>
      <c r="F41" s="77"/>
      <c r="G41" s="77"/>
      <c r="H41" s="77"/>
      <c r="I41" s="77"/>
      <c r="J41" s="77"/>
      <c r="K41" s="77"/>
      <c r="L41" s="77"/>
      <c r="M41" s="77"/>
    </row>
    <row r="42" spans="1:13" ht="13.5" customHeight="1">
      <c r="A42" s="12" t="s">
        <v>12</v>
      </c>
      <c r="B42" s="12"/>
      <c r="C42" s="77"/>
      <c r="D42" s="77"/>
      <c r="E42" s="77"/>
      <c r="F42" s="77"/>
      <c r="G42" s="77"/>
      <c r="H42" s="77"/>
      <c r="I42" s="77"/>
      <c r="J42" s="77"/>
      <c r="K42" s="77"/>
      <c r="L42" s="77"/>
      <c r="M42" s="77"/>
    </row>
    <row r="43" spans="1:13" ht="13.5" customHeight="1">
      <c r="A43" s="12" t="s">
        <v>13</v>
      </c>
      <c r="B43" s="12"/>
      <c r="C43" s="77"/>
      <c r="D43" s="77"/>
      <c r="E43" s="77"/>
      <c r="F43" s="77"/>
      <c r="G43" s="77"/>
      <c r="H43" s="77"/>
      <c r="I43" s="77"/>
      <c r="J43" s="77"/>
      <c r="K43" s="77"/>
      <c r="L43" s="77"/>
      <c r="M43" s="77"/>
    </row>
    <row r="44" spans="1:13" ht="13.5" customHeight="1">
      <c r="A44" s="12" t="s">
        <v>14</v>
      </c>
      <c r="B44" s="12"/>
      <c r="C44" s="77"/>
      <c r="D44" s="77"/>
      <c r="E44" s="77"/>
      <c r="F44" s="77"/>
      <c r="G44" s="77"/>
      <c r="H44" s="77"/>
      <c r="I44" s="77"/>
      <c r="J44" s="77"/>
      <c r="K44" s="77"/>
      <c r="L44" s="77"/>
      <c r="M44" s="77"/>
    </row>
    <row r="45" spans="1:13" ht="13.5" customHeight="1">
      <c r="A45" s="12" t="s">
        <v>15</v>
      </c>
      <c r="B45" s="12"/>
      <c r="C45" s="77"/>
      <c r="D45" s="77"/>
      <c r="E45" s="77"/>
      <c r="F45" s="77"/>
      <c r="G45" s="77"/>
      <c r="H45" s="77"/>
      <c r="I45" s="77"/>
      <c r="J45" s="77"/>
      <c r="K45" s="77"/>
      <c r="L45" s="77"/>
      <c r="M45" s="77"/>
    </row>
    <row r="46" spans="1:13" ht="13.5" customHeight="1">
      <c r="A46" s="12" t="s">
        <v>16</v>
      </c>
      <c r="B46" s="12"/>
      <c r="C46" s="77"/>
      <c r="D46" s="77"/>
      <c r="E46" s="77"/>
      <c r="F46" s="77"/>
      <c r="G46" s="77"/>
      <c r="H46" s="77"/>
      <c r="I46" s="77"/>
      <c r="J46" s="77"/>
      <c r="K46" s="77"/>
      <c r="L46" s="77"/>
      <c r="M46" s="77"/>
    </row>
    <row r="47" spans="1:13" ht="13.5" customHeight="1">
      <c r="A47" s="12" t="s">
        <v>17</v>
      </c>
      <c r="B47" s="12"/>
      <c r="C47" s="77"/>
      <c r="D47" s="77"/>
      <c r="E47" s="77"/>
      <c r="F47" s="77"/>
      <c r="G47" s="77"/>
      <c r="H47" s="77"/>
      <c r="I47" s="77"/>
      <c r="J47" s="77"/>
      <c r="K47" s="77"/>
      <c r="L47" s="77"/>
      <c r="M47" s="77"/>
    </row>
    <row r="48" spans="1:13" ht="13.5" customHeight="1">
      <c r="A48" s="12" t="s">
        <v>18</v>
      </c>
      <c r="B48" s="12"/>
      <c r="C48" s="77"/>
      <c r="D48" s="77"/>
      <c r="E48" s="77"/>
      <c r="F48" s="77"/>
      <c r="G48" s="77"/>
      <c r="H48" s="77"/>
      <c r="I48" s="77"/>
      <c r="J48" s="77"/>
      <c r="K48" s="77"/>
      <c r="L48" s="77"/>
      <c r="M48" s="77"/>
    </row>
    <row r="49" spans="1:13" ht="13.5" customHeight="1">
      <c r="A49" s="12" t="s">
        <v>19</v>
      </c>
      <c r="B49" s="12"/>
      <c r="C49" s="77"/>
      <c r="D49" s="77"/>
      <c r="E49" s="77"/>
      <c r="F49" s="77"/>
      <c r="G49" s="77"/>
      <c r="H49" s="77"/>
      <c r="I49" s="77"/>
      <c r="J49" s="77"/>
      <c r="K49" s="77"/>
      <c r="L49" s="77"/>
      <c r="M49" s="77"/>
    </row>
    <row r="50" spans="1:13" ht="13.5" customHeight="1">
      <c r="A50" s="12" t="s">
        <v>20</v>
      </c>
      <c r="B50" s="12">
        <v>3</v>
      </c>
      <c r="C50" s="77">
        <v>17071</v>
      </c>
      <c r="D50" s="77">
        <v>15819</v>
      </c>
      <c r="E50" s="77">
        <v>1252</v>
      </c>
      <c r="F50" s="77">
        <v>0</v>
      </c>
      <c r="G50" s="77">
        <v>69</v>
      </c>
      <c r="H50" s="77">
        <v>42</v>
      </c>
      <c r="I50" s="77">
        <v>27</v>
      </c>
      <c r="J50" s="77">
        <v>30961</v>
      </c>
      <c r="K50" s="77">
        <v>44787</v>
      </c>
      <c r="L50" s="77">
        <v>3</v>
      </c>
      <c r="M50" s="77">
        <v>3</v>
      </c>
    </row>
    <row r="51" ht="13.5" customHeight="1">
      <c r="A51" s="32" t="s">
        <v>179</v>
      </c>
    </row>
    <row r="52" ht="13.5" customHeight="1">
      <c r="A52" s="11"/>
    </row>
    <row r="53" ht="13.5" customHeight="1">
      <c r="A53" s="35"/>
    </row>
  </sheetData>
  <sheetProtection/>
  <mergeCells count="24">
    <mergeCell ref="L2:M2"/>
    <mergeCell ref="A3:A4"/>
    <mergeCell ref="B3:B4"/>
    <mergeCell ref="C3:F3"/>
    <mergeCell ref="G3:I3"/>
    <mergeCell ref="J3:K3"/>
    <mergeCell ref="L3:L4"/>
    <mergeCell ref="M3:M4"/>
    <mergeCell ref="L23:M23"/>
    <mergeCell ref="A24:A25"/>
    <mergeCell ref="B24:B25"/>
    <mergeCell ref="C24:F24"/>
    <mergeCell ref="G24:I24"/>
    <mergeCell ref="J24:K24"/>
    <mergeCell ref="L24:L25"/>
    <mergeCell ref="M24:M25"/>
    <mergeCell ref="L38:M38"/>
    <mergeCell ref="A39:A40"/>
    <mergeCell ref="B39:B40"/>
    <mergeCell ref="C39:F39"/>
    <mergeCell ref="G39:I39"/>
    <mergeCell ref="J39:K39"/>
    <mergeCell ref="L39:L40"/>
    <mergeCell ref="M39:M40"/>
  </mergeCells>
  <printOptions/>
  <pageMargins left="0.7874015748031497" right="0.7874015748031497" top="0.7874015748031497" bottom="0.5905511811023623" header="0.5118110236220472" footer="0.5118110236220472"/>
  <pageSetup horizontalDpi="600" verticalDpi="600" orientation="landscape" paperSize="9" scale="76" r:id="rId1"/>
  <rowBreaks count="1" manualBreakCount="1">
    <brk id="51" max="16" man="1"/>
  </rowBreaks>
</worksheet>
</file>

<file path=xl/worksheets/sheet13.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1" sqref="A1"/>
    </sheetView>
  </sheetViews>
  <sheetFormatPr defaultColWidth="9.00390625" defaultRowHeight="13.5"/>
  <cols>
    <col min="10" max="11" width="9.875" style="0" customWidth="1"/>
  </cols>
  <sheetData>
    <row r="1" spans="1:13" ht="17.25">
      <c r="A1" s="78" t="s">
        <v>235</v>
      </c>
      <c r="B1" s="78"/>
      <c r="C1" s="78"/>
      <c r="D1" s="78"/>
      <c r="E1" s="78"/>
      <c r="F1" s="78"/>
      <c r="G1" s="78"/>
      <c r="H1" s="78"/>
      <c r="I1" s="78"/>
      <c r="J1" s="78"/>
      <c r="K1" s="78"/>
      <c r="L1" s="78"/>
      <c r="M1" s="78"/>
    </row>
    <row r="2" spans="1:12" ht="13.5">
      <c r="A2" s="11" t="s">
        <v>122</v>
      </c>
      <c r="L2" t="s">
        <v>22</v>
      </c>
    </row>
    <row r="3" spans="1:13" ht="19.5" customHeight="1">
      <c r="A3" s="135" t="s">
        <v>0</v>
      </c>
      <c r="B3" s="135" t="s">
        <v>236</v>
      </c>
      <c r="C3" s="135" t="s">
        <v>210</v>
      </c>
      <c r="D3" s="135"/>
      <c r="E3" s="135"/>
      <c r="F3" s="135"/>
      <c r="G3" s="135" t="s">
        <v>211</v>
      </c>
      <c r="H3" s="135"/>
      <c r="I3" s="135"/>
      <c r="J3" s="135" t="s">
        <v>212</v>
      </c>
      <c r="K3" s="135"/>
      <c r="L3" s="135" t="s">
        <v>213</v>
      </c>
      <c r="M3" s="141" t="s">
        <v>214</v>
      </c>
    </row>
    <row r="4" spans="1:13" ht="19.5" customHeight="1">
      <c r="A4" s="135"/>
      <c r="B4" s="135"/>
      <c r="C4" s="2" t="s">
        <v>2</v>
      </c>
      <c r="D4" s="2" t="s">
        <v>215</v>
      </c>
      <c r="E4" s="2" t="s">
        <v>216</v>
      </c>
      <c r="F4" s="2" t="s">
        <v>217</v>
      </c>
      <c r="G4" s="2" t="s">
        <v>2</v>
      </c>
      <c r="H4" s="2" t="s">
        <v>218</v>
      </c>
      <c r="I4" s="2" t="s">
        <v>219</v>
      </c>
      <c r="J4" s="79" t="s">
        <v>220</v>
      </c>
      <c r="K4" s="79" t="s">
        <v>221</v>
      </c>
      <c r="L4" s="135"/>
      <c r="M4" s="141"/>
    </row>
    <row r="5" spans="1:13" ht="17.25" customHeight="1">
      <c r="A5" s="71" t="s">
        <v>98</v>
      </c>
      <c r="B5" s="12">
        <v>4</v>
      </c>
      <c r="C5" s="19">
        <v>34892</v>
      </c>
      <c r="D5" s="19">
        <v>24502</v>
      </c>
      <c r="E5" s="19">
        <v>10254</v>
      </c>
      <c r="F5" s="19">
        <v>136</v>
      </c>
      <c r="G5" s="19">
        <v>136</v>
      </c>
      <c r="H5" s="19">
        <v>74</v>
      </c>
      <c r="I5" s="19">
        <v>62</v>
      </c>
      <c r="J5" s="19">
        <v>68965</v>
      </c>
      <c r="K5" s="19">
        <v>68089</v>
      </c>
      <c r="L5" s="19">
        <v>4</v>
      </c>
      <c r="M5" s="19">
        <v>4</v>
      </c>
    </row>
    <row r="6" spans="1:13" ht="17.25" customHeight="1">
      <c r="A6" s="80" t="s">
        <v>99</v>
      </c>
      <c r="B6" s="12">
        <v>4</v>
      </c>
      <c r="C6" s="77">
        <v>35182</v>
      </c>
      <c r="D6" s="77">
        <v>24502</v>
      </c>
      <c r="E6" s="77">
        <v>10550</v>
      </c>
      <c r="F6" s="77">
        <v>136</v>
      </c>
      <c r="G6" s="77">
        <v>136</v>
      </c>
      <c r="H6" s="77">
        <v>74</v>
      </c>
      <c r="I6" s="77">
        <v>62</v>
      </c>
      <c r="J6" s="77">
        <v>68965</v>
      </c>
      <c r="K6" s="77">
        <v>68089</v>
      </c>
      <c r="L6" s="77">
        <v>4</v>
      </c>
      <c r="M6" s="77">
        <v>4</v>
      </c>
    </row>
    <row r="7" spans="1:13" ht="17.25" customHeight="1">
      <c r="A7" s="80" t="s">
        <v>109</v>
      </c>
      <c r="B7" s="12">
        <v>4</v>
      </c>
      <c r="C7" s="19">
        <v>35188</v>
      </c>
      <c r="D7" s="19">
        <v>24502</v>
      </c>
      <c r="E7" s="19">
        <v>10550</v>
      </c>
      <c r="F7" s="19">
        <v>136</v>
      </c>
      <c r="G7" s="19">
        <v>135</v>
      </c>
      <c r="H7" s="19">
        <v>72</v>
      </c>
      <c r="I7" s="19">
        <v>63</v>
      </c>
      <c r="J7" s="19">
        <v>68965</v>
      </c>
      <c r="K7" s="19">
        <v>68089</v>
      </c>
      <c r="L7" s="19">
        <v>4</v>
      </c>
      <c r="M7" s="19">
        <v>4</v>
      </c>
    </row>
    <row r="8" spans="1:13" ht="17.25" customHeight="1">
      <c r="A8" s="80" t="s">
        <v>111</v>
      </c>
      <c r="B8" s="12">
        <v>4</v>
      </c>
      <c r="C8" s="19">
        <v>35188</v>
      </c>
      <c r="D8" s="19">
        <v>24502</v>
      </c>
      <c r="E8" s="19">
        <v>10550</v>
      </c>
      <c r="F8" s="19">
        <v>136</v>
      </c>
      <c r="G8" s="19">
        <v>139</v>
      </c>
      <c r="H8" s="19">
        <v>76</v>
      </c>
      <c r="I8" s="19">
        <v>63</v>
      </c>
      <c r="J8" s="19">
        <v>70623</v>
      </c>
      <c r="K8" s="19">
        <v>67879</v>
      </c>
      <c r="L8" s="19">
        <v>4</v>
      </c>
      <c r="M8" s="19">
        <v>4</v>
      </c>
    </row>
    <row r="9" spans="1:13" ht="17.25" customHeight="1">
      <c r="A9" s="80" t="s">
        <v>112</v>
      </c>
      <c r="B9" s="12">
        <v>4</v>
      </c>
      <c r="C9" s="19">
        <v>35188</v>
      </c>
      <c r="D9" s="19">
        <v>24502</v>
      </c>
      <c r="E9" s="19">
        <v>10550</v>
      </c>
      <c r="F9" s="19">
        <v>136</v>
      </c>
      <c r="G9" s="19">
        <v>142</v>
      </c>
      <c r="H9" s="19">
        <v>78</v>
      </c>
      <c r="I9" s="19">
        <v>64</v>
      </c>
      <c r="J9" s="19">
        <v>72628</v>
      </c>
      <c r="K9" s="19">
        <v>66431</v>
      </c>
      <c r="L9" s="19">
        <v>4</v>
      </c>
      <c r="M9" s="19">
        <v>4</v>
      </c>
    </row>
    <row r="10" spans="1:13" ht="17.25" customHeight="1">
      <c r="A10" s="80" t="s">
        <v>117</v>
      </c>
      <c r="B10" s="12">
        <v>4</v>
      </c>
      <c r="C10" s="19">
        <v>35188</v>
      </c>
      <c r="D10" s="19">
        <v>24502</v>
      </c>
      <c r="E10" s="19">
        <v>10550</v>
      </c>
      <c r="F10" s="19">
        <v>136</v>
      </c>
      <c r="G10" s="19">
        <v>144</v>
      </c>
      <c r="H10" s="19">
        <v>81</v>
      </c>
      <c r="I10" s="19">
        <v>63</v>
      </c>
      <c r="J10" s="19">
        <v>72628</v>
      </c>
      <c r="K10" s="19">
        <v>66431</v>
      </c>
      <c r="L10" s="19">
        <v>4</v>
      </c>
      <c r="M10" s="19">
        <v>4</v>
      </c>
    </row>
    <row r="11" spans="1:13" ht="17.25" customHeight="1">
      <c r="A11" s="80" t="s">
        <v>125</v>
      </c>
      <c r="B11" s="12">
        <v>4</v>
      </c>
      <c r="C11" s="19">
        <v>35188</v>
      </c>
      <c r="D11" s="19">
        <v>24502</v>
      </c>
      <c r="E11" s="19">
        <v>10550</v>
      </c>
      <c r="F11" s="19">
        <v>136</v>
      </c>
      <c r="G11" s="19">
        <v>144</v>
      </c>
      <c r="H11" s="19">
        <v>81</v>
      </c>
      <c r="I11" s="19">
        <v>63</v>
      </c>
      <c r="J11" s="19">
        <v>72628</v>
      </c>
      <c r="K11" s="19">
        <v>66431</v>
      </c>
      <c r="L11" s="19">
        <v>4</v>
      </c>
      <c r="M11" s="19">
        <v>4</v>
      </c>
    </row>
    <row r="12" spans="1:13" ht="17.25" customHeight="1">
      <c r="A12" s="80" t="s">
        <v>127</v>
      </c>
      <c r="B12" s="12">
        <v>4</v>
      </c>
      <c r="C12" s="19">
        <v>35188</v>
      </c>
      <c r="D12" s="19">
        <v>24502</v>
      </c>
      <c r="E12" s="19">
        <v>10550</v>
      </c>
      <c r="F12" s="19">
        <v>136</v>
      </c>
      <c r="G12" s="19">
        <v>148</v>
      </c>
      <c r="H12" s="19">
        <v>83</v>
      </c>
      <c r="I12" s="19">
        <v>65</v>
      </c>
      <c r="J12" s="19">
        <v>72628</v>
      </c>
      <c r="K12" s="19">
        <v>66431</v>
      </c>
      <c r="L12" s="19">
        <v>4</v>
      </c>
      <c r="M12" s="19">
        <v>4</v>
      </c>
    </row>
    <row r="13" spans="1:13" ht="17.25" customHeight="1">
      <c r="A13" s="80" t="s">
        <v>129</v>
      </c>
      <c r="B13" s="12">
        <v>4</v>
      </c>
      <c r="C13" s="19">
        <v>35188</v>
      </c>
      <c r="D13" s="19">
        <v>24502</v>
      </c>
      <c r="E13" s="19">
        <v>10550</v>
      </c>
      <c r="F13" s="19">
        <v>136</v>
      </c>
      <c r="G13" s="19">
        <v>134</v>
      </c>
      <c r="H13" s="19">
        <v>76</v>
      </c>
      <c r="I13" s="19">
        <v>58</v>
      </c>
      <c r="J13" s="19">
        <v>72628</v>
      </c>
      <c r="K13" s="19">
        <v>66431</v>
      </c>
      <c r="L13" s="19">
        <v>4</v>
      </c>
      <c r="M13" s="19">
        <v>4</v>
      </c>
    </row>
    <row r="14" spans="1:13" ht="17.25" customHeight="1">
      <c r="A14" s="71" t="s">
        <v>131</v>
      </c>
      <c r="B14" s="12">
        <v>4</v>
      </c>
      <c r="C14" s="19">
        <v>35167</v>
      </c>
      <c r="D14" s="19">
        <v>24502</v>
      </c>
      <c r="E14" s="19">
        <v>10665</v>
      </c>
      <c r="F14" s="19">
        <v>0</v>
      </c>
      <c r="G14" s="19">
        <v>138</v>
      </c>
      <c r="H14" s="19">
        <v>82</v>
      </c>
      <c r="I14" s="19">
        <v>56</v>
      </c>
      <c r="J14" s="19">
        <v>72628</v>
      </c>
      <c r="K14" s="81">
        <v>66431</v>
      </c>
      <c r="L14" s="19">
        <v>4</v>
      </c>
      <c r="M14" s="19">
        <v>4</v>
      </c>
    </row>
    <row r="15" ht="13.5">
      <c r="A15" s="11" t="s">
        <v>206</v>
      </c>
    </row>
    <row r="16" ht="13.5">
      <c r="B16" t="s">
        <v>222</v>
      </c>
    </row>
    <row r="17" ht="13.5">
      <c r="B17" t="s">
        <v>237</v>
      </c>
    </row>
    <row r="18" ht="13.5">
      <c r="B18" t="s">
        <v>238</v>
      </c>
    </row>
    <row r="19" ht="13.5">
      <c r="B19" t="s">
        <v>239</v>
      </c>
    </row>
    <row r="20" ht="13.5">
      <c r="B20" t="s">
        <v>240</v>
      </c>
    </row>
    <row r="21" ht="13.5">
      <c r="B21" t="s">
        <v>241</v>
      </c>
    </row>
    <row r="22" ht="13.5">
      <c r="B22" t="s">
        <v>224</v>
      </c>
    </row>
    <row r="23" ht="13.5">
      <c r="B23" t="s">
        <v>242</v>
      </c>
    </row>
    <row r="24" ht="13.5">
      <c r="B24" t="s">
        <v>243</v>
      </c>
    </row>
    <row r="25" ht="13.5">
      <c r="B25" t="s">
        <v>244</v>
      </c>
    </row>
    <row r="26" ht="13.5">
      <c r="B26" t="s">
        <v>245</v>
      </c>
    </row>
    <row r="27" ht="13.5">
      <c r="B27" t="s">
        <v>232</v>
      </c>
    </row>
    <row r="35" s="78" customFormat="1" ht="17.25">
      <c r="A35" s="78" t="s">
        <v>246</v>
      </c>
    </row>
    <row r="36" spans="1:12" ht="13.5">
      <c r="A36" t="s">
        <v>100</v>
      </c>
      <c r="L36" t="s">
        <v>22</v>
      </c>
    </row>
    <row r="37" spans="1:13" ht="16.5" customHeight="1">
      <c r="A37" s="135" t="s">
        <v>0</v>
      </c>
      <c r="B37" s="135" t="s">
        <v>236</v>
      </c>
      <c r="C37" s="135" t="s">
        <v>210</v>
      </c>
      <c r="D37" s="135"/>
      <c r="E37" s="135"/>
      <c r="F37" s="135"/>
      <c r="G37" s="135" t="s">
        <v>211</v>
      </c>
      <c r="H37" s="135"/>
      <c r="I37" s="135"/>
      <c r="J37" s="135" t="s">
        <v>212</v>
      </c>
      <c r="K37" s="135"/>
      <c r="L37" s="135" t="s">
        <v>213</v>
      </c>
      <c r="M37" s="141" t="s">
        <v>214</v>
      </c>
    </row>
    <row r="38" spans="1:13" s="3" customFormat="1" ht="19.5" customHeight="1">
      <c r="A38" s="135"/>
      <c r="B38" s="135"/>
      <c r="C38" s="2" t="s">
        <v>2</v>
      </c>
      <c r="D38" s="2" t="s">
        <v>215</v>
      </c>
      <c r="E38" s="2" t="s">
        <v>216</v>
      </c>
      <c r="F38" s="2" t="s">
        <v>217</v>
      </c>
      <c r="G38" s="2" t="s">
        <v>2</v>
      </c>
      <c r="H38" s="2" t="s">
        <v>218</v>
      </c>
      <c r="I38" s="2" t="s">
        <v>219</v>
      </c>
      <c r="J38" s="79" t="s">
        <v>220</v>
      </c>
      <c r="K38" s="79" t="s">
        <v>221</v>
      </c>
      <c r="L38" s="135"/>
      <c r="M38" s="141"/>
    </row>
    <row r="39" spans="1:13" ht="18" customHeight="1">
      <c r="A39" s="80" t="s">
        <v>11</v>
      </c>
      <c r="B39" s="1">
        <v>3</v>
      </c>
      <c r="C39" s="82">
        <v>25176</v>
      </c>
      <c r="D39" s="82">
        <v>17590</v>
      </c>
      <c r="E39" s="82">
        <v>7403</v>
      </c>
      <c r="F39" s="82">
        <v>183</v>
      </c>
      <c r="G39" s="82">
        <v>104</v>
      </c>
      <c r="H39" s="82">
        <v>63</v>
      </c>
      <c r="I39" s="82">
        <v>41</v>
      </c>
      <c r="J39" s="82">
        <v>52920</v>
      </c>
      <c r="K39" s="82">
        <v>41165</v>
      </c>
      <c r="L39" s="82">
        <v>3</v>
      </c>
      <c r="M39" s="82">
        <v>3</v>
      </c>
    </row>
    <row r="40" spans="1:13" ht="18" customHeight="1">
      <c r="A40" s="80" t="s">
        <v>12</v>
      </c>
      <c r="B40" s="1">
        <v>3</v>
      </c>
      <c r="C40" s="82">
        <v>25176</v>
      </c>
      <c r="D40" s="82">
        <v>17590</v>
      </c>
      <c r="E40" s="82">
        <v>7403</v>
      </c>
      <c r="F40" s="82">
        <v>183</v>
      </c>
      <c r="G40" s="82">
        <v>100</v>
      </c>
      <c r="H40" s="82">
        <v>63</v>
      </c>
      <c r="I40" s="82">
        <v>37</v>
      </c>
      <c r="J40" s="82">
        <v>52920</v>
      </c>
      <c r="K40" s="82">
        <v>41165</v>
      </c>
      <c r="L40" s="82">
        <v>3</v>
      </c>
      <c r="M40" s="82">
        <v>3</v>
      </c>
    </row>
    <row r="41" spans="1:13" ht="18" customHeight="1">
      <c r="A41" s="80" t="s">
        <v>13</v>
      </c>
      <c r="B41" s="1">
        <v>3</v>
      </c>
      <c r="C41" s="82">
        <v>25855</v>
      </c>
      <c r="D41" s="82">
        <v>18290</v>
      </c>
      <c r="E41" s="82">
        <v>7429</v>
      </c>
      <c r="F41" s="82">
        <v>136</v>
      </c>
      <c r="G41" s="82">
        <v>100</v>
      </c>
      <c r="H41" s="82">
        <v>63</v>
      </c>
      <c r="I41" s="82">
        <v>37</v>
      </c>
      <c r="J41" s="82">
        <v>44847</v>
      </c>
      <c r="K41" s="82">
        <v>48787</v>
      </c>
      <c r="L41" s="82">
        <v>3</v>
      </c>
      <c r="M41" s="82">
        <v>3</v>
      </c>
    </row>
    <row r="42" spans="1:13" ht="18" customHeight="1">
      <c r="A42" s="80" t="s">
        <v>14</v>
      </c>
      <c r="B42" s="1">
        <v>3</v>
      </c>
      <c r="C42" s="82">
        <v>25855</v>
      </c>
      <c r="D42" s="82">
        <v>18290</v>
      </c>
      <c r="E42" s="82">
        <v>7429</v>
      </c>
      <c r="F42" s="82">
        <v>136</v>
      </c>
      <c r="G42" s="82">
        <v>100</v>
      </c>
      <c r="H42" s="82">
        <v>63</v>
      </c>
      <c r="I42" s="82">
        <v>37</v>
      </c>
      <c r="J42" s="82">
        <v>44847</v>
      </c>
      <c r="K42" s="82">
        <v>48787</v>
      </c>
      <c r="L42" s="82">
        <v>3</v>
      </c>
      <c r="M42" s="82">
        <v>3</v>
      </c>
    </row>
    <row r="43" spans="1:13" ht="18" customHeight="1">
      <c r="A43" s="80" t="s">
        <v>15</v>
      </c>
      <c r="B43" s="1">
        <v>3</v>
      </c>
      <c r="C43" s="82">
        <v>23479</v>
      </c>
      <c r="D43" s="82">
        <v>17590</v>
      </c>
      <c r="E43" s="82">
        <v>5753</v>
      </c>
      <c r="F43" s="82">
        <v>136</v>
      </c>
      <c r="G43" s="82">
        <v>103</v>
      </c>
      <c r="H43" s="82">
        <v>64</v>
      </c>
      <c r="I43" s="82">
        <v>39</v>
      </c>
      <c r="J43" s="82">
        <v>44847</v>
      </c>
      <c r="K43" s="82">
        <v>48817</v>
      </c>
      <c r="L43" s="82">
        <v>3</v>
      </c>
      <c r="M43" s="82">
        <v>3</v>
      </c>
    </row>
    <row r="44" spans="1:13" ht="18" customHeight="1">
      <c r="A44" s="80" t="s">
        <v>16</v>
      </c>
      <c r="B44" s="1">
        <v>3</v>
      </c>
      <c r="C44" s="82">
        <v>25855</v>
      </c>
      <c r="D44" s="82">
        <v>18290</v>
      </c>
      <c r="E44" s="82">
        <v>7429</v>
      </c>
      <c r="F44" s="82">
        <v>136</v>
      </c>
      <c r="G44" s="82">
        <v>100</v>
      </c>
      <c r="H44" s="82">
        <v>63</v>
      </c>
      <c r="I44" s="82">
        <v>37</v>
      </c>
      <c r="J44" s="82">
        <v>44847</v>
      </c>
      <c r="K44" s="82">
        <v>48787</v>
      </c>
      <c r="L44" s="82">
        <v>3</v>
      </c>
      <c r="M44" s="82">
        <v>3</v>
      </c>
    </row>
    <row r="45" spans="1:13" ht="18" customHeight="1">
      <c r="A45" s="80" t="s">
        <v>17</v>
      </c>
      <c r="B45" s="1">
        <v>3</v>
      </c>
      <c r="C45" s="82">
        <v>25855</v>
      </c>
      <c r="D45" s="82">
        <v>18290</v>
      </c>
      <c r="E45" s="82">
        <v>7429</v>
      </c>
      <c r="F45" s="82">
        <v>136</v>
      </c>
      <c r="G45" s="82">
        <v>100</v>
      </c>
      <c r="H45" s="82">
        <v>55</v>
      </c>
      <c r="I45" s="82">
        <v>45</v>
      </c>
      <c r="J45" s="82">
        <v>44847</v>
      </c>
      <c r="K45" s="82">
        <v>50445</v>
      </c>
      <c r="L45" s="82">
        <v>3</v>
      </c>
      <c r="M45" s="82">
        <v>3</v>
      </c>
    </row>
    <row r="46" spans="1:13" ht="18" customHeight="1">
      <c r="A46" s="80" t="s">
        <v>18</v>
      </c>
      <c r="B46" s="1">
        <v>3</v>
      </c>
      <c r="C46" s="82">
        <v>25855</v>
      </c>
      <c r="D46" s="82">
        <v>18290</v>
      </c>
      <c r="E46" s="82">
        <v>7429</v>
      </c>
      <c r="F46" s="82">
        <v>136</v>
      </c>
      <c r="G46" s="82">
        <v>101</v>
      </c>
      <c r="H46" s="82">
        <v>56</v>
      </c>
      <c r="I46" s="82">
        <v>45</v>
      </c>
      <c r="J46" s="82">
        <v>44847</v>
      </c>
      <c r="K46" s="82">
        <v>50445</v>
      </c>
      <c r="L46" s="82">
        <v>3</v>
      </c>
      <c r="M46" s="82">
        <v>3</v>
      </c>
    </row>
    <row r="47" spans="1:13" ht="18" customHeight="1">
      <c r="A47" s="80" t="s">
        <v>19</v>
      </c>
      <c r="B47" s="1">
        <v>3</v>
      </c>
      <c r="C47" s="82">
        <v>25855</v>
      </c>
      <c r="D47" s="82">
        <v>18290</v>
      </c>
      <c r="E47" s="82">
        <v>7429</v>
      </c>
      <c r="F47" s="82">
        <v>136</v>
      </c>
      <c r="G47" s="82">
        <v>101</v>
      </c>
      <c r="H47" s="82">
        <v>55</v>
      </c>
      <c r="I47" s="82">
        <v>46</v>
      </c>
      <c r="J47" s="82">
        <v>44847</v>
      </c>
      <c r="K47" s="82">
        <v>50445</v>
      </c>
      <c r="L47" s="82">
        <v>3</v>
      </c>
      <c r="M47" s="82">
        <v>3</v>
      </c>
    </row>
    <row r="48" spans="1:13" ht="18" customHeight="1">
      <c r="A48" s="80" t="s">
        <v>20</v>
      </c>
      <c r="B48" s="1">
        <v>3</v>
      </c>
      <c r="C48" s="82">
        <v>25855</v>
      </c>
      <c r="D48" s="82">
        <v>18290</v>
      </c>
      <c r="E48" s="82">
        <v>7429</v>
      </c>
      <c r="F48" s="82">
        <v>136</v>
      </c>
      <c r="G48" s="82">
        <v>96</v>
      </c>
      <c r="H48" s="82">
        <v>54</v>
      </c>
      <c r="I48" s="82">
        <v>42</v>
      </c>
      <c r="J48" s="82">
        <v>44847</v>
      </c>
      <c r="K48" s="82">
        <v>50445</v>
      </c>
      <c r="L48" s="82">
        <v>3</v>
      </c>
      <c r="M48" s="82">
        <v>3</v>
      </c>
    </row>
    <row r="49" spans="1:3" ht="13.5">
      <c r="A49" s="11" t="s">
        <v>179</v>
      </c>
      <c r="C49" t="s">
        <v>233</v>
      </c>
    </row>
    <row r="50" ht="13.5">
      <c r="A50" s="11"/>
    </row>
    <row r="51" s="78" customFormat="1" ht="17.25"/>
    <row r="52" spans="1:12" ht="13.5">
      <c r="A52" s="11" t="s">
        <v>234</v>
      </c>
      <c r="L52" t="s">
        <v>22</v>
      </c>
    </row>
    <row r="53" spans="1:13" ht="19.5" customHeight="1">
      <c r="A53" s="135" t="s">
        <v>0</v>
      </c>
      <c r="B53" s="135" t="s">
        <v>236</v>
      </c>
      <c r="C53" s="135" t="s">
        <v>210</v>
      </c>
      <c r="D53" s="135"/>
      <c r="E53" s="135"/>
      <c r="F53" s="135"/>
      <c r="G53" s="135" t="s">
        <v>211</v>
      </c>
      <c r="H53" s="135"/>
      <c r="I53" s="135"/>
      <c r="J53" s="135" t="s">
        <v>212</v>
      </c>
      <c r="K53" s="135"/>
      <c r="L53" s="135" t="s">
        <v>213</v>
      </c>
      <c r="M53" s="141" t="s">
        <v>214</v>
      </c>
    </row>
    <row r="54" spans="1:13" s="3" customFormat="1" ht="19.5" customHeight="1">
      <c r="A54" s="135"/>
      <c r="B54" s="135"/>
      <c r="C54" s="2" t="s">
        <v>2</v>
      </c>
      <c r="D54" s="2" t="s">
        <v>215</v>
      </c>
      <c r="E54" s="2" t="s">
        <v>216</v>
      </c>
      <c r="F54" s="2" t="s">
        <v>217</v>
      </c>
      <c r="G54" s="2" t="s">
        <v>2</v>
      </c>
      <c r="H54" s="2" t="s">
        <v>218</v>
      </c>
      <c r="I54" s="2" t="s">
        <v>219</v>
      </c>
      <c r="J54" s="79" t="s">
        <v>220</v>
      </c>
      <c r="K54" s="79" t="s">
        <v>221</v>
      </c>
      <c r="L54" s="135"/>
      <c r="M54" s="141"/>
    </row>
    <row r="55" spans="1:13" ht="15" customHeight="1">
      <c r="A55" s="80" t="s">
        <v>11</v>
      </c>
      <c r="B55" s="1"/>
      <c r="C55" s="82"/>
      <c r="D55" s="82"/>
      <c r="E55" s="82"/>
      <c r="F55" s="82"/>
      <c r="G55" s="82"/>
      <c r="H55" s="82"/>
      <c r="I55" s="82"/>
      <c r="J55" s="82"/>
      <c r="K55" s="82"/>
      <c r="L55" s="82"/>
      <c r="M55" s="82"/>
    </row>
    <row r="56" spans="1:13" ht="15" customHeight="1">
      <c r="A56" s="80" t="s">
        <v>12</v>
      </c>
      <c r="B56" s="1"/>
      <c r="C56" s="82"/>
      <c r="D56" s="82"/>
      <c r="E56" s="82"/>
      <c r="F56" s="82"/>
      <c r="G56" s="82"/>
      <c r="H56" s="82"/>
      <c r="I56" s="82"/>
      <c r="J56" s="82"/>
      <c r="K56" s="82"/>
      <c r="L56" s="82"/>
      <c r="M56" s="82"/>
    </row>
    <row r="57" spans="1:13" ht="15" customHeight="1">
      <c r="A57" s="80" t="s">
        <v>13</v>
      </c>
      <c r="B57" s="1"/>
      <c r="C57" s="82"/>
      <c r="D57" s="82"/>
      <c r="E57" s="82"/>
      <c r="F57" s="82"/>
      <c r="G57" s="82"/>
      <c r="H57" s="82"/>
      <c r="I57" s="82"/>
      <c r="J57" s="82"/>
      <c r="K57" s="82"/>
      <c r="L57" s="82"/>
      <c r="M57" s="82"/>
    </row>
    <row r="58" spans="1:13" ht="15" customHeight="1">
      <c r="A58" s="80" t="s">
        <v>14</v>
      </c>
      <c r="B58" s="1"/>
      <c r="C58" s="82"/>
      <c r="D58" s="82"/>
      <c r="E58" s="82"/>
      <c r="F58" s="82"/>
      <c r="G58" s="82"/>
      <c r="H58" s="82"/>
      <c r="I58" s="82"/>
      <c r="J58" s="82"/>
      <c r="K58" s="82"/>
      <c r="L58" s="82"/>
      <c r="M58" s="82"/>
    </row>
    <row r="59" spans="1:13" ht="15" customHeight="1">
      <c r="A59" s="80" t="s">
        <v>15</v>
      </c>
      <c r="B59" s="1"/>
      <c r="C59" s="82"/>
      <c r="D59" s="82"/>
      <c r="E59" s="82"/>
      <c r="F59" s="82"/>
      <c r="G59" s="82"/>
      <c r="H59" s="82"/>
      <c r="I59" s="82"/>
      <c r="J59" s="82"/>
      <c r="K59" s="82"/>
      <c r="L59" s="82"/>
      <c r="M59" s="82"/>
    </row>
    <row r="60" spans="1:13" ht="15" customHeight="1">
      <c r="A60" s="80" t="s">
        <v>16</v>
      </c>
      <c r="B60" s="1"/>
      <c r="C60" s="82"/>
      <c r="D60" s="82"/>
      <c r="E60" s="82"/>
      <c r="F60" s="82"/>
      <c r="G60" s="82"/>
      <c r="H60" s="82"/>
      <c r="I60" s="82"/>
      <c r="J60" s="82"/>
      <c r="K60" s="82"/>
      <c r="L60" s="82"/>
      <c r="M60" s="82"/>
    </row>
    <row r="61" spans="1:13" ht="15" customHeight="1">
      <c r="A61" s="80" t="s">
        <v>17</v>
      </c>
      <c r="B61" s="1"/>
      <c r="C61" s="82"/>
      <c r="D61" s="82"/>
      <c r="E61" s="82"/>
      <c r="F61" s="82"/>
      <c r="G61" s="82"/>
      <c r="H61" s="82"/>
      <c r="I61" s="82"/>
      <c r="J61" s="82"/>
      <c r="K61" s="82"/>
      <c r="L61" s="82"/>
      <c r="M61" s="82"/>
    </row>
    <row r="62" spans="1:13" ht="15" customHeight="1">
      <c r="A62" s="80" t="s">
        <v>18</v>
      </c>
      <c r="B62" s="1"/>
      <c r="C62" s="82"/>
      <c r="D62" s="82"/>
      <c r="E62" s="82"/>
      <c r="F62" s="82"/>
      <c r="G62" s="82"/>
      <c r="H62" s="82"/>
      <c r="I62" s="82"/>
      <c r="J62" s="82"/>
      <c r="K62" s="82"/>
      <c r="L62" s="82"/>
      <c r="M62" s="82"/>
    </row>
    <row r="63" spans="1:13" ht="15" customHeight="1">
      <c r="A63" s="80" t="s">
        <v>19</v>
      </c>
      <c r="B63" s="1"/>
      <c r="C63" s="82"/>
      <c r="D63" s="82"/>
      <c r="E63" s="82"/>
      <c r="F63" s="82"/>
      <c r="G63" s="82"/>
      <c r="H63" s="82"/>
      <c r="I63" s="82"/>
      <c r="J63" s="82"/>
      <c r="K63" s="82"/>
      <c r="L63" s="82"/>
      <c r="M63" s="82"/>
    </row>
    <row r="64" spans="1:13" ht="19.5" customHeight="1">
      <c r="A64" s="80" t="s">
        <v>20</v>
      </c>
      <c r="B64" s="1">
        <v>1</v>
      </c>
      <c r="C64" s="82">
        <v>9037</v>
      </c>
      <c r="D64" s="82">
        <v>6212</v>
      </c>
      <c r="E64" s="82">
        <v>2825</v>
      </c>
      <c r="F64" s="82">
        <v>0</v>
      </c>
      <c r="G64" s="82">
        <v>41</v>
      </c>
      <c r="H64" s="82">
        <v>22</v>
      </c>
      <c r="I64" s="82">
        <v>19</v>
      </c>
      <c r="J64" s="82">
        <v>24118</v>
      </c>
      <c r="K64" s="82">
        <v>17644</v>
      </c>
      <c r="L64" s="82">
        <v>1</v>
      </c>
      <c r="M64" s="82">
        <v>1</v>
      </c>
    </row>
    <row r="65" ht="13.5">
      <c r="A65" s="11" t="s">
        <v>179</v>
      </c>
    </row>
  </sheetData>
  <sheetProtection/>
  <mergeCells count="21">
    <mergeCell ref="C3:F3"/>
    <mergeCell ref="G3:I3"/>
    <mergeCell ref="J3:K3"/>
    <mergeCell ref="L3:L4"/>
    <mergeCell ref="M3:M4"/>
    <mergeCell ref="A37:A38"/>
    <mergeCell ref="B37:B38"/>
    <mergeCell ref="C37:F37"/>
    <mergeCell ref="G37:I37"/>
    <mergeCell ref="J37:K37"/>
    <mergeCell ref="L37:L38"/>
    <mergeCell ref="M37:M38"/>
    <mergeCell ref="A3:A4"/>
    <mergeCell ref="B3:B4"/>
    <mergeCell ref="M53:M54"/>
    <mergeCell ref="A53:A54"/>
    <mergeCell ref="B53:B54"/>
    <mergeCell ref="C53:F53"/>
    <mergeCell ref="G53:I53"/>
    <mergeCell ref="J53:K53"/>
    <mergeCell ref="L53:L54"/>
  </mergeCells>
  <printOptions/>
  <pageMargins left="0.92" right="0.7874015748031497" top="0.5905511811023623" bottom="0.3937007874015748" header="0.5118110236220472" footer="0.5118110236220472"/>
  <pageSetup fitToHeight="0" fitToWidth="2" horizontalDpi="600" verticalDpi="600" orientation="landscape" paperSize="9" r:id="rId1"/>
  <rowBreaks count="2" manualBreakCount="2">
    <brk id="34" max="12" man="1"/>
    <brk id="65" max="255" man="1"/>
  </rowBreaks>
</worksheet>
</file>

<file path=xl/worksheets/sheet14.xml><?xml version="1.0" encoding="utf-8"?>
<worksheet xmlns="http://schemas.openxmlformats.org/spreadsheetml/2006/main" xmlns:r="http://schemas.openxmlformats.org/officeDocument/2006/relationships">
  <dimension ref="A1:V28"/>
  <sheetViews>
    <sheetView zoomScaleSheetLayoutView="100" zoomScalePageLayoutView="0" workbookViewId="0" topLeftCell="A1">
      <selection activeCell="A1" sqref="A1"/>
    </sheetView>
  </sheetViews>
  <sheetFormatPr defaultColWidth="9.00390625" defaultRowHeight="13.5"/>
  <cols>
    <col min="1" max="1" width="10.375" style="26" customWidth="1"/>
    <col min="2" max="16384" width="9.00390625" style="26" customWidth="1"/>
  </cols>
  <sheetData>
    <row r="1" s="35" customFormat="1" ht="17.25">
      <c r="A1" s="35" t="s">
        <v>247</v>
      </c>
    </row>
    <row r="3" spans="20:22" ht="13.5">
      <c r="T3" s="145" t="s">
        <v>22</v>
      </c>
      <c r="U3" s="145"/>
      <c r="V3" s="26" t="s">
        <v>37</v>
      </c>
    </row>
    <row r="4" spans="1:22" ht="21" customHeight="1">
      <c r="A4" s="95" t="s">
        <v>0</v>
      </c>
      <c r="B4" s="95" t="s">
        <v>5</v>
      </c>
      <c r="C4" s="95"/>
      <c r="D4" s="95"/>
      <c r="E4" s="95" t="s">
        <v>28</v>
      </c>
      <c r="F4" s="95"/>
      <c r="G4" s="95"/>
      <c r="H4" s="95" t="s">
        <v>248</v>
      </c>
      <c r="I4" s="95"/>
      <c r="J4" s="95"/>
      <c r="K4" s="85" t="s">
        <v>10</v>
      </c>
      <c r="L4" s="85"/>
      <c r="M4" s="85"/>
      <c r="N4" s="85"/>
      <c r="O4" s="85"/>
      <c r="P4" s="85"/>
      <c r="Q4" s="85"/>
      <c r="R4" s="85"/>
      <c r="S4" s="85" t="s">
        <v>249</v>
      </c>
      <c r="T4" s="85"/>
      <c r="U4" s="85"/>
      <c r="V4" s="85"/>
    </row>
    <row r="5" spans="1:22" ht="21" customHeight="1">
      <c r="A5" s="95"/>
      <c r="B5" s="95"/>
      <c r="C5" s="95"/>
      <c r="D5" s="95"/>
      <c r="E5" s="95"/>
      <c r="F5" s="95"/>
      <c r="G5" s="95"/>
      <c r="H5" s="95"/>
      <c r="I5" s="95"/>
      <c r="J5" s="95"/>
      <c r="K5" s="85" t="s">
        <v>30</v>
      </c>
      <c r="L5" s="85"/>
      <c r="M5" s="85" t="s">
        <v>31</v>
      </c>
      <c r="N5" s="85"/>
      <c r="O5" s="85" t="s">
        <v>32</v>
      </c>
      <c r="P5" s="85"/>
      <c r="Q5" s="85" t="s">
        <v>33</v>
      </c>
      <c r="R5" s="85"/>
      <c r="S5" s="85" t="s">
        <v>30</v>
      </c>
      <c r="T5" s="85"/>
      <c r="U5" s="85" t="s">
        <v>31</v>
      </c>
      <c r="V5" s="85"/>
    </row>
    <row r="6" spans="1:22" s="46" customFormat="1" ht="21.75" customHeight="1">
      <c r="A6" s="95"/>
      <c r="B6" s="38" t="s">
        <v>2</v>
      </c>
      <c r="C6" s="38" t="s">
        <v>3</v>
      </c>
      <c r="D6" s="38" t="s">
        <v>4</v>
      </c>
      <c r="E6" s="38" t="s">
        <v>2</v>
      </c>
      <c r="F6" s="38" t="s">
        <v>3</v>
      </c>
      <c r="G6" s="38" t="s">
        <v>4</v>
      </c>
      <c r="H6" s="38" t="s">
        <v>2</v>
      </c>
      <c r="I6" s="38" t="s">
        <v>3</v>
      </c>
      <c r="J6" s="38" t="s">
        <v>4</v>
      </c>
      <c r="K6" s="38" t="s">
        <v>3</v>
      </c>
      <c r="L6" s="38" t="s">
        <v>4</v>
      </c>
      <c r="M6" s="38" t="s">
        <v>3</v>
      </c>
      <c r="N6" s="38" t="s">
        <v>4</v>
      </c>
      <c r="O6" s="38" t="s">
        <v>3</v>
      </c>
      <c r="P6" s="38" t="s">
        <v>4</v>
      </c>
      <c r="Q6" s="38" t="s">
        <v>3</v>
      </c>
      <c r="R6" s="38" t="s">
        <v>4</v>
      </c>
      <c r="S6" s="38" t="s">
        <v>3</v>
      </c>
      <c r="T6" s="38" t="s">
        <v>4</v>
      </c>
      <c r="U6" s="38" t="s">
        <v>3</v>
      </c>
      <c r="V6" s="38" t="s">
        <v>4</v>
      </c>
    </row>
    <row r="7" spans="1:22" ht="19.5" customHeight="1">
      <c r="A7" s="12" t="s">
        <v>11</v>
      </c>
      <c r="B7" s="12">
        <v>65</v>
      </c>
      <c r="C7" s="12">
        <v>61</v>
      </c>
      <c r="D7" s="12">
        <v>4</v>
      </c>
      <c r="E7" s="12">
        <v>32</v>
      </c>
      <c r="F7" s="12">
        <v>23</v>
      </c>
      <c r="G7" s="12">
        <v>9</v>
      </c>
      <c r="H7" s="77">
        <v>1495</v>
      </c>
      <c r="I7" s="77">
        <v>1389</v>
      </c>
      <c r="J7" s="77">
        <v>106</v>
      </c>
      <c r="K7" s="12">
        <v>317</v>
      </c>
      <c r="L7" s="12">
        <v>25</v>
      </c>
      <c r="M7" s="12">
        <v>375</v>
      </c>
      <c r="N7" s="12">
        <v>21</v>
      </c>
      <c r="O7" s="12">
        <v>314</v>
      </c>
      <c r="P7" s="12">
        <v>29</v>
      </c>
      <c r="Q7" s="12">
        <v>366</v>
      </c>
      <c r="R7" s="12">
        <v>30</v>
      </c>
      <c r="S7" s="12">
        <v>14</v>
      </c>
      <c r="T7" s="12">
        <v>1</v>
      </c>
      <c r="U7" s="16" t="s">
        <v>49</v>
      </c>
      <c r="V7" s="16" t="s">
        <v>49</v>
      </c>
    </row>
    <row r="8" spans="1:22" ht="19.5" customHeight="1">
      <c r="A8" s="12" t="s">
        <v>12</v>
      </c>
      <c r="B8" s="12">
        <v>65</v>
      </c>
      <c r="C8" s="12">
        <v>63</v>
      </c>
      <c r="D8" s="12">
        <v>2</v>
      </c>
      <c r="E8" s="12">
        <v>30</v>
      </c>
      <c r="F8" s="12">
        <v>22</v>
      </c>
      <c r="G8" s="12">
        <v>8</v>
      </c>
      <c r="H8" s="77">
        <v>1504</v>
      </c>
      <c r="I8" s="77">
        <v>1395</v>
      </c>
      <c r="J8" s="77">
        <v>109</v>
      </c>
      <c r="K8" s="12">
        <v>343</v>
      </c>
      <c r="L8" s="12">
        <v>32</v>
      </c>
      <c r="M8" s="12">
        <v>317</v>
      </c>
      <c r="N8" s="12">
        <v>24</v>
      </c>
      <c r="O8" s="12">
        <v>362</v>
      </c>
      <c r="P8" s="12">
        <v>21</v>
      </c>
      <c r="Q8" s="12">
        <v>342</v>
      </c>
      <c r="R8" s="12">
        <v>30</v>
      </c>
      <c r="S8" s="12">
        <v>17</v>
      </c>
      <c r="T8" s="12">
        <v>1</v>
      </c>
      <c r="U8" s="12">
        <v>14</v>
      </c>
      <c r="V8" s="12">
        <v>1</v>
      </c>
    </row>
    <row r="9" spans="1:22" ht="19.5" customHeight="1">
      <c r="A9" s="12" t="s">
        <v>13</v>
      </c>
      <c r="B9" s="12">
        <v>65</v>
      </c>
      <c r="C9" s="12">
        <v>63</v>
      </c>
      <c r="D9" s="12">
        <v>2</v>
      </c>
      <c r="E9" s="12">
        <v>30</v>
      </c>
      <c r="F9" s="12">
        <v>23</v>
      </c>
      <c r="G9" s="12">
        <v>7</v>
      </c>
      <c r="H9" s="77">
        <v>1538</v>
      </c>
      <c r="I9" s="77">
        <v>1441</v>
      </c>
      <c r="J9" s="77">
        <v>97</v>
      </c>
      <c r="K9" s="12">
        <v>357</v>
      </c>
      <c r="L9" s="12">
        <v>18</v>
      </c>
      <c r="M9" s="12">
        <v>362</v>
      </c>
      <c r="N9" s="12">
        <v>31</v>
      </c>
      <c r="O9" s="12">
        <v>288</v>
      </c>
      <c r="P9" s="12">
        <v>24</v>
      </c>
      <c r="Q9" s="12">
        <v>402</v>
      </c>
      <c r="R9" s="12">
        <v>23</v>
      </c>
      <c r="S9" s="12">
        <v>15</v>
      </c>
      <c r="T9" s="16" t="s">
        <v>49</v>
      </c>
      <c r="U9" s="12">
        <v>17</v>
      </c>
      <c r="V9" s="12">
        <v>1</v>
      </c>
    </row>
    <row r="10" spans="1:22" ht="19.5" customHeight="1">
      <c r="A10" s="12" t="s">
        <v>14</v>
      </c>
      <c r="B10" s="12">
        <v>66</v>
      </c>
      <c r="C10" s="12">
        <v>64</v>
      </c>
      <c r="D10" s="12">
        <v>2</v>
      </c>
      <c r="E10" s="12">
        <v>30</v>
      </c>
      <c r="F10" s="12">
        <v>25</v>
      </c>
      <c r="G10" s="12">
        <v>5</v>
      </c>
      <c r="H10" s="77">
        <v>1610</v>
      </c>
      <c r="I10" s="77">
        <v>1511</v>
      </c>
      <c r="J10" s="77">
        <v>99</v>
      </c>
      <c r="K10" s="12">
        <v>432</v>
      </c>
      <c r="L10" s="12">
        <v>26</v>
      </c>
      <c r="M10" s="12">
        <v>378</v>
      </c>
      <c r="N10" s="12">
        <v>18</v>
      </c>
      <c r="O10" s="12">
        <v>358</v>
      </c>
      <c r="P10" s="12">
        <v>32</v>
      </c>
      <c r="Q10" s="12">
        <v>311</v>
      </c>
      <c r="R10" s="12">
        <v>23</v>
      </c>
      <c r="S10" s="12">
        <v>18</v>
      </c>
      <c r="T10" s="16" t="s">
        <v>49</v>
      </c>
      <c r="U10" s="12">
        <v>14</v>
      </c>
      <c r="V10" s="16" t="s">
        <v>49</v>
      </c>
    </row>
    <row r="11" spans="1:22" ht="19.5" customHeight="1">
      <c r="A11" s="12" t="s">
        <v>15</v>
      </c>
      <c r="B11" s="12">
        <v>67</v>
      </c>
      <c r="C11" s="12">
        <v>65</v>
      </c>
      <c r="D11" s="12">
        <v>2</v>
      </c>
      <c r="E11" s="12">
        <v>29</v>
      </c>
      <c r="F11" s="12">
        <v>24</v>
      </c>
      <c r="G11" s="12">
        <v>5</v>
      </c>
      <c r="H11" s="77">
        <v>1703</v>
      </c>
      <c r="I11" s="77">
        <v>1602</v>
      </c>
      <c r="J11" s="77">
        <v>101</v>
      </c>
      <c r="K11" s="12">
        <v>423</v>
      </c>
      <c r="L11" s="12">
        <v>26</v>
      </c>
      <c r="M11" s="12">
        <v>473</v>
      </c>
      <c r="N11" s="12">
        <v>25</v>
      </c>
      <c r="O11" s="12">
        <v>353</v>
      </c>
      <c r="P11" s="12">
        <v>18</v>
      </c>
      <c r="Q11" s="12">
        <v>326</v>
      </c>
      <c r="R11" s="12">
        <v>32</v>
      </c>
      <c r="S11" s="12">
        <v>9</v>
      </c>
      <c r="T11" s="16" t="s">
        <v>49</v>
      </c>
      <c r="U11" s="12">
        <v>18</v>
      </c>
      <c r="V11" s="16" t="s">
        <v>49</v>
      </c>
    </row>
    <row r="12" spans="1:22" ht="19.5" customHeight="1">
      <c r="A12" s="12" t="s">
        <v>16</v>
      </c>
      <c r="B12" s="12">
        <v>64</v>
      </c>
      <c r="C12" s="12">
        <v>62</v>
      </c>
      <c r="D12" s="12">
        <v>2</v>
      </c>
      <c r="E12" s="12">
        <v>28</v>
      </c>
      <c r="F12" s="12">
        <v>23</v>
      </c>
      <c r="G12" s="12">
        <v>5</v>
      </c>
      <c r="H12" s="77">
        <v>1697</v>
      </c>
      <c r="I12" s="77">
        <v>1598</v>
      </c>
      <c r="J12" s="77">
        <v>99</v>
      </c>
      <c r="K12" s="12">
        <v>390</v>
      </c>
      <c r="L12" s="12">
        <v>29</v>
      </c>
      <c r="M12" s="12">
        <v>456</v>
      </c>
      <c r="N12" s="12">
        <v>26</v>
      </c>
      <c r="O12" s="12">
        <v>452</v>
      </c>
      <c r="P12" s="12">
        <v>25</v>
      </c>
      <c r="Q12" s="12">
        <v>272</v>
      </c>
      <c r="R12" s="12">
        <v>17</v>
      </c>
      <c r="S12" s="12">
        <v>18</v>
      </c>
      <c r="T12" s="12">
        <v>2</v>
      </c>
      <c r="U12" s="12">
        <v>10</v>
      </c>
      <c r="V12" s="16" t="s">
        <v>49</v>
      </c>
    </row>
    <row r="13" spans="1:22" ht="19.5" customHeight="1">
      <c r="A13" s="12" t="s">
        <v>17</v>
      </c>
      <c r="B13" s="12">
        <v>64</v>
      </c>
      <c r="C13" s="12">
        <v>61</v>
      </c>
      <c r="D13" s="12">
        <v>3</v>
      </c>
      <c r="E13" s="12">
        <v>29</v>
      </c>
      <c r="F13" s="12">
        <v>24</v>
      </c>
      <c r="G13" s="12">
        <v>5</v>
      </c>
      <c r="H13" s="77">
        <v>1802</v>
      </c>
      <c r="I13" s="77">
        <v>1696</v>
      </c>
      <c r="J13" s="77">
        <v>106</v>
      </c>
      <c r="K13" s="12">
        <v>419</v>
      </c>
      <c r="L13" s="12">
        <v>28</v>
      </c>
      <c r="M13" s="12">
        <v>413</v>
      </c>
      <c r="N13" s="12">
        <v>27</v>
      </c>
      <c r="O13" s="12">
        <v>457</v>
      </c>
      <c r="P13" s="12">
        <v>25</v>
      </c>
      <c r="Q13" s="12">
        <v>371</v>
      </c>
      <c r="R13" s="12">
        <v>23</v>
      </c>
      <c r="S13" s="12">
        <v>18</v>
      </c>
      <c r="T13" s="12">
        <v>1</v>
      </c>
      <c r="U13" s="12">
        <v>18</v>
      </c>
      <c r="V13" s="12">
        <v>2</v>
      </c>
    </row>
    <row r="14" spans="1:22" ht="19.5" customHeight="1">
      <c r="A14" s="12" t="s">
        <v>18</v>
      </c>
      <c r="B14" s="12">
        <v>68</v>
      </c>
      <c r="C14" s="12">
        <v>65</v>
      </c>
      <c r="D14" s="12">
        <v>3</v>
      </c>
      <c r="E14" s="12">
        <v>29</v>
      </c>
      <c r="F14" s="12">
        <v>24</v>
      </c>
      <c r="G14" s="12">
        <v>5</v>
      </c>
      <c r="H14" s="77">
        <v>1755</v>
      </c>
      <c r="I14" s="77">
        <v>1660</v>
      </c>
      <c r="J14" s="77">
        <v>95</v>
      </c>
      <c r="K14" s="12">
        <v>426</v>
      </c>
      <c r="L14" s="12">
        <v>15</v>
      </c>
      <c r="M14" s="12">
        <v>425</v>
      </c>
      <c r="N14" s="12">
        <v>29</v>
      </c>
      <c r="O14" s="12">
        <v>414</v>
      </c>
      <c r="P14" s="12">
        <v>28</v>
      </c>
      <c r="Q14" s="12">
        <v>395</v>
      </c>
      <c r="R14" s="12">
        <v>23</v>
      </c>
      <c r="S14" s="12">
        <v>28</v>
      </c>
      <c r="T14" s="12">
        <v>0</v>
      </c>
      <c r="U14" s="12">
        <v>20</v>
      </c>
      <c r="V14" s="12">
        <v>1</v>
      </c>
    </row>
    <row r="15" spans="1:22" ht="19.5" customHeight="1">
      <c r="A15" s="12" t="s">
        <v>19</v>
      </c>
      <c r="B15" s="12">
        <v>67</v>
      </c>
      <c r="C15" s="12">
        <v>63</v>
      </c>
      <c r="D15" s="12">
        <v>4</v>
      </c>
      <c r="E15" s="12">
        <v>30</v>
      </c>
      <c r="F15" s="12">
        <v>24</v>
      </c>
      <c r="G15" s="12">
        <v>6</v>
      </c>
      <c r="H15" s="77">
        <v>1747</v>
      </c>
      <c r="I15" s="77">
        <v>1660</v>
      </c>
      <c r="J15" s="77">
        <v>87</v>
      </c>
      <c r="K15" s="12">
        <v>388</v>
      </c>
      <c r="L15" s="12">
        <v>19</v>
      </c>
      <c r="M15" s="12">
        <v>449</v>
      </c>
      <c r="N15" s="12">
        <v>16</v>
      </c>
      <c r="O15" s="12">
        <v>423</v>
      </c>
      <c r="P15" s="12">
        <v>26</v>
      </c>
      <c r="Q15" s="12">
        <v>360</v>
      </c>
      <c r="R15" s="12">
        <v>26</v>
      </c>
      <c r="S15" s="12">
        <v>11</v>
      </c>
      <c r="T15" s="12">
        <v>0</v>
      </c>
      <c r="U15" s="12">
        <v>29</v>
      </c>
      <c r="V15" s="12">
        <v>0</v>
      </c>
    </row>
    <row r="16" spans="1:22" ht="19.5" customHeight="1">
      <c r="A16" s="12" t="s">
        <v>20</v>
      </c>
      <c r="B16" s="12">
        <v>68</v>
      </c>
      <c r="C16" s="12">
        <v>64</v>
      </c>
      <c r="D16" s="12">
        <v>4</v>
      </c>
      <c r="E16" s="12">
        <v>29</v>
      </c>
      <c r="F16" s="12">
        <v>24</v>
      </c>
      <c r="G16" s="12">
        <v>5</v>
      </c>
      <c r="H16" s="77">
        <v>1677</v>
      </c>
      <c r="I16" s="77">
        <v>1597</v>
      </c>
      <c r="J16" s="77">
        <v>80</v>
      </c>
      <c r="K16" s="12">
        <v>348</v>
      </c>
      <c r="L16" s="12">
        <v>18</v>
      </c>
      <c r="M16" s="12">
        <v>413</v>
      </c>
      <c r="N16" s="12">
        <v>17</v>
      </c>
      <c r="O16" s="12">
        <v>438</v>
      </c>
      <c r="P16" s="12">
        <v>15</v>
      </c>
      <c r="Q16" s="12">
        <v>367</v>
      </c>
      <c r="R16" s="12">
        <v>26</v>
      </c>
      <c r="S16" s="12">
        <v>19</v>
      </c>
      <c r="T16" s="12">
        <v>4</v>
      </c>
      <c r="U16" s="12">
        <v>12</v>
      </c>
      <c r="V16" s="12">
        <v>0</v>
      </c>
    </row>
    <row r="17" spans="1:22" ht="19.5" customHeight="1">
      <c r="A17" s="12" t="s">
        <v>98</v>
      </c>
      <c r="B17" s="12">
        <v>66</v>
      </c>
      <c r="C17" s="12">
        <v>63</v>
      </c>
      <c r="D17" s="12">
        <v>3</v>
      </c>
      <c r="E17" s="12">
        <v>29</v>
      </c>
      <c r="F17" s="12">
        <v>23</v>
      </c>
      <c r="G17" s="12">
        <v>6</v>
      </c>
      <c r="H17" s="77">
        <v>1598</v>
      </c>
      <c r="I17" s="77">
        <v>1527</v>
      </c>
      <c r="J17" s="77">
        <v>71</v>
      </c>
      <c r="K17" s="12">
        <v>329</v>
      </c>
      <c r="L17" s="12">
        <v>15</v>
      </c>
      <c r="M17" s="12">
        <v>365</v>
      </c>
      <c r="N17" s="12">
        <v>20</v>
      </c>
      <c r="O17" s="12">
        <v>406</v>
      </c>
      <c r="P17" s="12">
        <v>15</v>
      </c>
      <c r="Q17" s="12">
        <v>386</v>
      </c>
      <c r="R17" s="12">
        <v>15</v>
      </c>
      <c r="S17" s="12">
        <v>20</v>
      </c>
      <c r="T17" s="12">
        <v>2</v>
      </c>
      <c r="U17" s="12">
        <v>21</v>
      </c>
      <c r="V17" s="12">
        <v>4</v>
      </c>
    </row>
    <row r="18" spans="1:22" ht="19.5" customHeight="1">
      <c r="A18" s="12" t="s">
        <v>99</v>
      </c>
      <c r="B18" s="12">
        <v>67</v>
      </c>
      <c r="C18" s="12">
        <v>64</v>
      </c>
      <c r="D18" s="12">
        <v>3</v>
      </c>
      <c r="E18" s="12">
        <v>28</v>
      </c>
      <c r="F18" s="12">
        <v>23</v>
      </c>
      <c r="G18" s="12">
        <v>5</v>
      </c>
      <c r="H18" s="77">
        <v>1415</v>
      </c>
      <c r="I18" s="77">
        <v>1345</v>
      </c>
      <c r="J18" s="77">
        <v>70</v>
      </c>
      <c r="K18" s="12">
        <v>255</v>
      </c>
      <c r="L18" s="12">
        <v>21</v>
      </c>
      <c r="M18" s="12">
        <v>342</v>
      </c>
      <c r="N18" s="12">
        <v>15</v>
      </c>
      <c r="O18" s="12">
        <v>353</v>
      </c>
      <c r="P18" s="12">
        <v>17</v>
      </c>
      <c r="Q18" s="12">
        <v>357</v>
      </c>
      <c r="R18" s="12">
        <v>15</v>
      </c>
      <c r="S18" s="12">
        <v>18</v>
      </c>
      <c r="T18" s="12">
        <v>0</v>
      </c>
      <c r="U18" s="12">
        <v>20</v>
      </c>
      <c r="V18" s="12">
        <v>2</v>
      </c>
    </row>
    <row r="19" spans="1:22" ht="19.5" customHeight="1">
      <c r="A19" s="12" t="s">
        <v>109</v>
      </c>
      <c r="B19" s="12">
        <v>68</v>
      </c>
      <c r="C19" s="12">
        <v>65</v>
      </c>
      <c r="D19" s="12">
        <v>3</v>
      </c>
      <c r="E19" s="12">
        <v>30</v>
      </c>
      <c r="F19" s="12">
        <v>24</v>
      </c>
      <c r="G19" s="12">
        <v>6</v>
      </c>
      <c r="H19" s="77">
        <v>1344</v>
      </c>
      <c r="I19" s="77">
        <v>1270</v>
      </c>
      <c r="J19" s="77">
        <v>74</v>
      </c>
      <c r="K19" s="12">
        <v>336</v>
      </c>
      <c r="L19" s="12">
        <v>21</v>
      </c>
      <c r="M19" s="12">
        <v>274</v>
      </c>
      <c r="N19" s="12">
        <v>22</v>
      </c>
      <c r="O19" s="12">
        <v>337</v>
      </c>
      <c r="P19" s="12">
        <v>14</v>
      </c>
      <c r="Q19" s="12">
        <v>300</v>
      </c>
      <c r="R19" s="12">
        <v>17</v>
      </c>
      <c r="S19" s="12">
        <v>6</v>
      </c>
      <c r="T19" s="16" t="s">
        <v>49</v>
      </c>
      <c r="U19" s="12">
        <v>17</v>
      </c>
      <c r="V19" s="16" t="s">
        <v>49</v>
      </c>
    </row>
    <row r="20" spans="1:22" ht="19.5" customHeight="1">
      <c r="A20" s="12" t="s">
        <v>111</v>
      </c>
      <c r="B20" s="12">
        <v>64</v>
      </c>
      <c r="C20" s="12">
        <v>60</v>
      </c>
      <c r="D20" s="12">
        <v>4</v>
      </c>
      <c r="E20" s="12">
        <v>29</v>
      </c>
      <c r="F20" s="12">
        <v>23</v>
      </c>
      <c r="G20" s="12">
        <v>6</v>
      </c>
      <c r="H20" s="77">
        <v>1341</v>
      </c>
      <c r="I20" s="77">
        <v>1262</v>
      </c>
      <c r="J20" s="77">
        <v>79</v>
      </c>
      <c r="K20" s="12">
        <v>360</v>
      </c>
      <c r="L20" s="12">
        <v>22</v>
      </c>
      <c r="M20" s="12">
        <v>338</v>
      </c>
      <c r="N20" s="12">
        <v>20</v>
      </c>
      <c r="O20" s="12">
        <v>262</v>
      </c>
      <c r="P20" s="12">
        <v>22</v>
      </c>
      <c r="Q20" s="12">
        <v>285</v>
      </c>
      <c r="R20" s="12">
        <v>13</v>
      </c>
      <c r="S20" s="12">
        <v>11</v>
      </c>
      <c r="T20" s="16">
        <v>2</v>
      </c>
      <c r="U20" s="12">
        <v>6</v>
      </c>
      <c r="V20" s="16">
        <v>0</v>
      </c>
    </row>
    <row r="21" spans="1:22" ht="19.5" customHeight="1">
      <c r="A21" s="12" t="s">
        <v>112</v>
      </c>
      <c r="B21" s="12">
        <v>68</v>
      </c>
      <c r="C21" s="12">
        <v>64</v>
      </c>
      <c r="D21" s="12">
        <v>4</v>
      </c>
      <c r="E21" s="12">
        <v>32</v>
      </c>
      <c r="F21" s="12">
        <v>23</v>
      </c>
      <c r="G21" s="12">
        <v>9</v>
      </c>
      <c r="H21" s="77">
        <v>1397</v>
      </c>
      <c r="I21" s="77">
        <v>1309</v>
      </c>
      <c r="J21" s="77">
        <v>88</v>
      </c>
      <c r="K21" s="12">
        <v>356</v>
      </c>
      <c r="L21" s="12">
        <v>20</v>
      </c>
      <c r="M21" s="12">
        <v>350</v>
      </c>
      <c r="N21" s="12">
        <v>23</v>
      </c>
      <c r="O21" s="12">
        <v>328</v>
      </c>
      <c r="P21" s="12">
        <v>20</v>
      </c>
      <c r="Q21" s="12">
        <v>239</v>
      </c>
      <c r="R21" s="12">
        <v>21</v>
      </c>
      <c r="S21" s="12">
        <v>26</v>
      </c>
      <c r="T21" s="16">
        <v>2</v>
      </c>
      <c r="U21" s="12">
        <v>12</v>
      </c>
      <c r="V21" s="16">
        <v>0</v>
      </c>
    </row>
    <row r="22" spans="1:22" ht="19.5" customHeight="1">
      <c r="A22" s="12" t="s">
        <v>117</v>
      </c>
      <c r="B22" s="12">
        <v>67</v>
      </c>
      <c r="C22" s="12">
        <v>63</v>
      </c>
      <c r="D22" s="12">
        <v>4</v>
      </c>
      <c r="E22" s="12">
        <v>35</v>
      </c>
      <c r="F22" s="12">
        <v>26</v>
      </c>
      <c r="G22" s="12">
        <v>9</v>
      </c>
      <c r="H22" s="77">
        <v>1523</v>
      </c>
      <c r="I22" s="77">
        <v>1428</v>
      </c>
      <c r="J22" s="12">
        <v>95</v>
      </c>
      <c r="K22" s="12">
        <v>404</v>
      </c>
      <c r="L22" s="12">
        <v>27</v>
      </c>
      <c r="M22" s="12">
        <v>352</v>
      </c>
      <c r="N22" s="12">
        <v>19</v>
      </c>
      <c r="O22" s="12">
        <v>332</v>
      </c>
      <c r="P22" s="12">
        <v>24</v>
      </c>
      <c r="Q22" s="12">
        <v>303</v>
      </c>
      <c r="R22" s="12">
        <v>19</v>
      </c>
      <c r="S22" s="12">
        <v>11</v>
      </c>
      <c r="T22" s="12">
        <v>3</v>
      </c>
      <c r="U22" s="12">
        <v>26</v>
      </c>
      <c r="V22" s="12">
        <v>3</v>
      </c>
    </row>
    <row r="23" spans="1:22" ht="19.5" customHeight="1">
      <c r="A23" s="12" t="s">
        <v>125</v>
      </c>
      <c r="B23" s="12">
        <v>66</v>
      </c>
      <c r="C23" s="12">
        <v>62</v>
      </c>
      <c r="D23" s="12">
        <v>4</v>
      </c>
      <c r="E23" s="12">
        <v>35</v>
      </c>
      <c r="F23" s="12">
        <v>25</v>
      </c>
      <c r="G23" s="12">
        <v>10</v>
      </c>
      <c r="H23" s="77">
        <v>1526</v>
      </c>
      <c r="I23" s="77">
        <v>1421</v>
      </c>
      <c r="J23" s="12">
        <v>105</v>
      </c>
      <c r="K23" s="12">
        <v>365</v>
      </c>
      <c r="L23" s="12">
        <v>31</v>
      </c>
      <c r="M23" s="12">
        <v>399</v>
      </c>
      <c r="N23" s="12">
        <v>28</v>
      </c>
      <c r="O23" s="12">
        <v>339</v>
      </c>
      <c r="P23" s="12">
        <v>20</v>
      </c>
      <c r="Q23" s="12">
        <v>303</v>
      </c>
      <c r="R23" s="12">
        <v>23</v>
      </c>
      <c r="S23" s="12">
        <v>4</v>
      </c>
      <c r="T23" s="12">
        <v>0</v>
      </c>
      <c r="U23" s="12">
        <v>11</v>
      </c>
      <c r="V23" s="12">
        <v>3</v>
      </c>
    </row>
    <row r="24" spans="1:22" ht="19.5" customHeight="1">
      <c r="A24" s="12" t="s">
        <v>127</v>
      </c>
      <c r="B24" s="12">
        <f>SUM(C24:D24)</f>
        <v>67</v>
      </c>
      <c r="C24" s="12">
        <v>62</v>
      </c>
      <c r="D24" s="12">
        <v>5</v>
      </c>
      <c r="E24" s="12">
        <f>SUM(F24:G24)</f>
        <v>36</v>
      </c>
      <c r="F24" s="12">
        <v>26</v>
      </c>
      <c r="G24" s="12">
        <v>10</v>
      </c>
      <c r="H24" s="77">
        <f>SUM(I24:J24)</f>
        <v>1503</v>
      </c>
      <c r="I24" s="77">
        <f>SUM(K24,M24,O24,Q24,S24,U24)</f>
        <v>1390</v>
      </c>
      <c r="J24" s="12">
        <f>SUM(L24,N24,P24,R24,T24,V24)</f>
        <v>113</v>
      </c>
      <c r="K24" s="12">
        <v>348</v>
      </c>
      <c r="L24" s="12">
        <v>33</v>
      </c>
      <c r="M24" s="12">
        <v>355</v>
      </c>
      <c r="N24" s="12">
        <v>30</v>
      </c>
      <c r="O24" s="12">
        <v>376</v>
      </c>
      <c r="P24" s="12">
        <v>28</v>
      </c>
      <c r="Q24" s="12">
        <v>299</v>
      </c>
      <c r="R24" s="12">
        <v>18</v>
      </c>
      <c r="S24" s="12">
        <v>8</v>
      </c>
      <c r="T24" s="12">
        <v>4</v>
      </c>
      <c r="U24" s="12">
        <v>4</v>
      </c>
      <c r="V24" s="12">
        <v>0</v>
      </c>
    </row>
    <row r="25" spans="1:22" ht="18.75" customHeight="1">
      <c r="A25" s="12" t="s">
        <v>129</v>
      </c>
      <c r="B25" s="12">
        <f>SUM(C25:D25)</f>
        <v>68</v>
      </c>
      <c r="C25" s="12">
        <v>63</v>
      </c>
      <c r="D25" s="12">
        <v>5</v>
      </c>
      <c r="E25" s="12">
        <f>SUM(F25:G25)</f>
        <v>37</v>
      </c>
      <c r="F25" s="12">
        <v>26</v>
      </c>
      <c r="G25" s="12">
        <v>11</v>
      </c>
      <c r="H25" s="77">
        <f>SUM(I25:J25)</f>
        <v>1484</v>
      </c>
      <c r="I25" s="77">
        <f>SUM(K25,M25,O25,Q25,S25,U25)</f>
        <v>1355</v>
      </c>
      <c r="J25" s="12">
        <f>SUM(L25,N25,P25,R25,T25,V25)</f>
        <v>129</v>
      </c>
      <c r="K25" s="12">
        <v>331</v>
      </c>
      <c r="L25" s="12">
        <v>31</v>
      </c>
      <c r="M25" s="12">
        <v>358</v>
      </c>
      <c r="N25" s="12">
        <v>33</v>
      </c>
      <c r="O25" s="12">
        <v>309</v>
      </c>
      <c r="P25" s="12">
        <v>28</v>
      </c>
      <c r="Q25" s="12">
        <v>336</v>
      </c>
      <c r="R25" s="12">
        <v>27</v>
      </c>
      <c r="S25" s="12">
        <v>13</v>
      </c>
      <c r="T25" s="12">
        <v>6</v>
      </c>
      <c r="U25" s="12">
        <v>8</v>
      </c>
      <c r="V25" s="12">
        <v>4</v>
      </c>
    </row>
    <row r="26" spans="1:22" ht="18.75" customHeight="1">
      <c r="A26" s="12" t="s">
        <v>131</v>
      </c>
      <c r="B26" s="12">
        <v>69</v>
      </c>
      <c r="C26" s="12">
        <v>64</v>
      </c>
      <c r="D26" s="12">
        <v>5</v>
      </c>
      <c r="E26" s="12">
        <v>42</v>
      </c>
      <c r="F26" s="12">
        <v>30</v>
      </c>
      <c r="G26" s="12">
        <v>12</v>
      </c>
      <c r="H26" s="77">
        <v>1406</v>
      </c>
      <c r="I26" s="77">
        <v>1279</v>
      </c>
      <c r="J26" s="12">
        <v>127</v>
      </c>
      <c r="K26" s="12">
        <v>335</v>
      </c>
      <c r="L26" s="12">
        <v>34</v>
      </c>
      <c r="M26" s="12">
        <v>320</v>
      </c>
      <c r="N26" s="12">
        <v>31</v>
      </c>
      <c r="O26" s="12">
        <v>328</v>
      </c>
      <c r="P26" s="12">
        <v>30</v>
      </c>
      <c r="Q26" s="12">
        <v>275</v>
      </c>
      <c r="R26" s="12">
        <v>25</v>
      </c>
      <c r="S26" s="12">
        <v>8</v>
      </c>
      <c r="T26" s="12">
        <v>2</v>
      </c>
      <c r="U26" s="12">
        <v>13</v>
      </c>
      <c r="V26" s="12">
        <v>5</v>
      </c>
    </row>
    <row r="27" spans="1:22" ht="18.75" customHeight="1">
      <c r="A27" s="12" t="s">
        <v>144</v>
      </c>
      <c r="B27" s="12">
        <v>69</v>
      </c>
      <c r="C27" s="12">
        <v>64</v>
      </c>
      <c r="D27" s="12">
        <v>5</v>
      </c>
      <c r="E27" s="12">
        <v>39</v>
      </c>
      <c r="F27" s="12">
        <v>28</v>
      </c>
      <c r="G27" s="12">
        <v>11</v>
      </c>
      <c r="H27" s="41">
        <v>1338</v>
      </c>
      <c r="I27" s="41">
        <v>1216</v>
      </c>
      <c r="J27" s="12">
        <v>122</v>
      </c>
      <c r="K27" s="12">
        <v>298</v>
      </c>
      <c r="L27" s="12">
        <v>26</v>
      </c>
      <c r="M27" s="12">
        <v>321</v>
      </c>
      <c r="N27" s="12">
        <v>32</v>
      </c>
      <c r="O27" s="12">
        <v>298</v>
      </c>
      <c r="P27" s="12">
        <v>31</v>
      </c>
      <c r="Q27" s="12">
        <v>283</v>
      </c>
      <c r="R27" s="12">
        <v>29</v>
      </c>
      <c r="S27" s="12">
        <v>7</v>
      </c>
      <c r="T27" s="12">
        <v>2</v>
      </c>
      <c r="U27" s="12">
        <v>9</v>
      </c>
      <c r="V27" s="12">
        <v>2</v>
      </c>
    </row>
    <row r="28" ht="13.5">
      <c r="A28" s="11" t="s">
        <v>250</v>
      </c>
    </row>
  </sheetData>
  <sheetProtection/>
  <mergeCells count="13">
    <mergeCell ref="K5:L5"/>
    <mergeCell ref="M5:N5"/>
    <mergeCell ref="O5:P5"/>
    <mergeCell ref="Q5:R5"/>
    <mergeCell ref="S5:T5"/>
    <mergeCell ref="U5:V5"/>
    <mergeCell ref="T3:U3"/>
    <mergeCell ref="A4:A6"/>
    <mergeCell ref="B4:D5"/>
    <mergeCell ref="E4:G5"/>
    <mergeCell ref="H4:J5"/>
    <mergeCell ref="K4:R4"/>
    <mergeCell ref="S4:V4"/>
  </mergeCells>
  <printOptions/>
  <pageMargins left="0.7874015748031497" right="0.3937007874015748" top="0.984251968503937" bottom="0.984251968503937" header="0.5118110236220472" footer="0.5118110236220472"/>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U31"/>
  <sheetViews>
    <sheetView zoomScaleSheetLayoutView="70" zoomScalePageLayoutView="0" workbookViewId="0" topLeftCell="A1">
      <selection activeCell="A1" sqref="A1"/>
    </sheetView>
  </sheetViews>
  <sheetFormatPr defaultColWidth="9.00390625" defaultRowHeight="13.5"/>
  <cols>
    <col min="1" max="1" width="9.375" style="26" customWidth="1"/>
    <col min="2" max="3" width="9.00390625" style="26" customWidth="1"/>
    <col min="4" max="4" width="9.75390625" style="26" customWidth="1"/>
    <col min="5" max="16384" width="9.00390625" style="26" customWidth="1"/>
  </cols>
  <sheetData>
    <row r="1" ht="17.25">
      <c r="A1" s="35" t="s">
        <v>251</v>
      </c>
    </row>
    <row r="2" spans="1:21" ht="21" customHeight="1">
      <c r="A2" s="108" t="s">
        <v>252</v>
      </c>
      <c r="B2" s="104" t="s">
        <v>253</v>
      </c>
      <c r="C2" s="96" t="s">
        <v>254</v>
      </c>
      <c r="D2" s="97"/>
      <c r="E2" s="98"/>
      <c r="F2" s="96" t="s">
        <v>255</v>
      </c>
      <c r="G2" s="97"/>
      <c r="H2" s="98"/>
      <c r="I2" s="96" t="s">
        <v>256</v>
      </c>
      <c r="J2" s="97"/>
      <c r="K2" s="98"/>
      <c r="L2" s="96" t="s">
        <v>257</v>
      </c>
      <c r="M2" s="97"/>
      <c r="N2" s="97"/>
      <c r="O2" s="97"/>
      <c r="P2" s="97"/>
      <c r="Q2" s="98"/>
      <c r="R2" s="96" t="s">
        <v>258</v>
      </c>
      <c r="S2" s="97"/>
      <c r="T2" s="97"/>
      <c r="U2" s="98"/>
    </row>
    <row r="3" spans="1:21" ht="21" customHeight="1">
      <c r="A3" s="109"/>
      <c r="B3" s="105"/>
      <c r="C3" s="153"/>
      <c r="D3" s="154"/>
      <c r="E3" s="155"/>
      <c r="F3" s="153"/>
      <c r="G3" s="154"/>
      <c r="H3" s="155"/>
      <c r="I3" s="153"/>
      <c r="J3" s="154"/>
      <c r="K3" s="155"/>
      <c r="L3" s="99"/>
      <c r="M3" s="100"/>
      <c r="N3" s="100"/>
      <c r="O3" s="100"/>
      <c r="P3" s="100"/>
      <c r="Q3" s="101"/>
      <c r="R3" s="99"/>
      <c r="S3" s="100"/>
      <c r="T3" s="100"/>
      <c r="U3" s="101"/>
    </row>
    <row r="4" spans="1:21" ht="21" customHeight="1">
      <c r="A4" s="109"/>
      <c r="B4" s="105"/>
      <c r="C4" s="99"/>
      <c r="D4" s="100"/>
      <c r="E4" s="101"/>
      <c r="F4" s="99"/>
      <c r="G4" s="100"/>
      <c r="H4" s="101"/>
      <c r="I4" s="99"/>
      <c r="J4" s="100"/>
      <c r="K4" s="101"/>
      <c r="L4" s="94" t="s">
        <v>259</v>
      </c>
      <c r="M4" s="147"/>
      <c r="N4" s="94" t="s">
        <v>260</v>
      </c>
      <c r="O4" s="147"/>
      <c r="P4" s="94" t="s">
        <v>261</v>
      </c>
      <c r="Q4" s="147"/>
      <c r="R4" s="94" t="s">
        <v>259</v>
      </c>
      <c r="S4" s="147"/>
      <c r="T4" s="94" t="s">
        <v>260</v>
      </c>
      <c r="U4" s="147"/>
    </row>
    <row r="5" spans="1:21" ht="21" customHeight="1">
      <c r="A5" s="110"/>
      <c r="B5" s="106"/>
      <c r="C5" s="37" t="s">
        <v>262</v>
      </c>
      <c r="D5" s="37" t="s">
        <v>263</v>
      </c>
      <c r="E5" s="37" t="s">
        <v>264</v>
      </c>
      <c r="F5" s="37" t="s">
        <v>262</v>
      </c>
      <c r="G5" s="37" t="s">
        <v>263</v>
      </c>
      <c r="H5" s="37" t="s">
        <v>264</v>
      </c>
      <c r="I5" s="37" t="s">
        <v>262</v>
      </c>
      <c r="J5" s="37" t="s">
        <v>263</v>
      </c>
      <c r="K5" s="37" t="s">
        <v>264</v>
      </c>
      <c r="L5" s="37" t="s">
        <v>263</v>
      </c>
      <c r="M5" s="37" t="s">
        <v>264</v>
      </c>
      <c r="N5" s="37" t="s">
        <v>263</v>
      </c>
      <c r="O5" s="37" t="s">
        <v>264</v>
      </c>
      <c r="P5" s="37" t="s">
        <v>263</v>
      </c>
      <c r="Q5" s="37" t="s">
        <v>264</v>
      </c>
      <c r="R5" s="37" t="s">
        <v>263</v>
      </c>
      <c r="S5" s="37" t="s">
        <v>264</v>
      </c>
      <c r="T5" s="37" t="s">
        <v>263</v>
      </c>
      <c r="U5" s="37" t="s">
        <v>264</v>
      </c>
    </row>
    <row r="6" spans="1:21" ht="27" customHeight="1">
      <c r="A6" s="83" t="s">
        <v>265</v>
      </c>
      <c r="B6" s="12">
        <v>2</v>
      </c>
      <c r="C6" s="12">
        <v>19</v>
      </c>
      <c r="D6" s="40" t="s">
        <v>266</v>
      </c>
      <c r="E6" s="12">
        <v>18</v>
      </c>
      <c r="F6" s="12">
        <v>5</v>
      </c>
      <c r="G6" s="12">
        <v>4</v>
      </c>
      <c r="H6" s="12">
        <v>1</v>
      </c>
      <c r="I6" s="12">
        <v>242</v>
      </c>
      <c r="J6" s="12">
        <v>3</v>
      </c>
      <c r="K6" s="12">
        <v>239</v>
      </c>
      <c r="L6" s="12" t="s">
        <v>267</v>
      </c>
      <c r="M6" s="12">
        <v>52</v>
      </c>
      <c r="N6" s="12">
        <v>1</v>
      </c>
      <c r="O6" s="12">
        <v>54</v>
      </c>
      <c r="P6" s="12" t="s">
        <v>267</v>
      </c>
      <c r="Q6" s="12">
        <v>53</v>
      </c>
      <c r="R6" s="12">
        <v>1</v>
      </c>
      <c r="S6" s="12">
        <v>43</v>
      </c>
      <c r="T6" s="12">
        <v>1</v>
      </c>
      <c r="U6" s="12">
        <v>37</v>
      </c>
    </row>
    <row r="7" spans="1:21" ht="27" customHeight="1">
      <c r="A7" s="83" t="s">
        <v>268</v>
      </c>
      <c r="B7" s="12">
        <v>2</v>
      </c>
      <c r="C7" s="12">
        <v>19</v>
      </c>
      <c r="D7" s="40" t="s">
        <v>266</v>
      </c>
      <c r="E7" s="12">
        <v>18</v>
      </c>
      <c r="F7" s="12">
        <v>5</v>
      </c>
      <c r="G7" s="12">
        <v>4</v>
      </c>
      <c r="H7" s="12">
        <v>1</v>
      </c>
      <c r="I7" s="12">
        <v>226</v>
      </c>
      <c r="J7" s="12">
        <v>5</v>
      </c>
      <c r="K7" s="12">
        <v>221</v>
      </c>
      <c r="L7" s="12">
        <v>3</v>
      </c>
      <c r="M7" s="12">
        <v>40</v>
      </c>
      <c r="N7" s="12" t="s">
        <v>267</v>
      </c>
      <c r="O7" s="12">
        <v>49</v>
      </c>
      <c r="P7" s="12" t="s">
        <v>267</v>
      </c>
      <c r="Q7" s="12">
        <v>52</v>
      </c>
      <c r="R7" s="12">
        <v>1</v>
      </c>
      <c r="S7" s="12">
        <v>42</v>
      </c>
      <c r="T7" s="12">
        <v>1</v>
      </c>
      <c r="U7" s="12">
        <v>38</v>
      </c>
    </row>
    <row r="8" spans="1:21" ht="27" customHeight="1">
      <c r="A8" s="83" t="s">
        <v>269</v>
      </c>
      <c r="B8" s="12">
        <v>2</v>
      </c>
      <c r="C8" s="12">
        <v>18</v>
      </c>
      <c r="D8" s="40" t="s">
        <v>266</v>
      </c>
      <c r="E8" s="12">
        <v>17</v>
      </c>
      <c r="F8" s="12">
        <v>5</v>
      </c>
      <c r="G8" s="12">
        <v>4</v>
      </c>
      <c r="H8" s="12">
        <v>1</v>
      </c>
      <c r="I8" s="12">
        <v>206</v>
      </c>
      <c r="J8" s="12">
        <v>7</v>
      </c>
      <c r="K8" s="12">
        <v>199</v>
      </c>
      <c r="L8" s="12" t="s">
        <v>267</v>
      </c>
      <c r="M8" s="12">
        <v>36</v>
      </c>
      <c r="N8" s="12">
        <v>3</v>
      </c>
      <c r="O8" s="12">
        <v>39</v>
      </c>
      <c r="P8" s="12" t="s">
        <v>267</v>
      </c>
      <c r="Q8" s="12">
        <v>44</v>
      </c>
      <c r="R8" s="12">
        <v>3</v>
      </c>
      <c r="S8" s="12">
        <v>41</v>
      </c>
      <c r="T8" s="12">
        <v>1</v>
      </c>
      <c r="U8" s="12">
        <v>39</v>
      </c>
    </row>
    <row r="9" spans="1:21" ht="27" customHeight="1">
      <c r="A9" s="83" t="s">
        <v>270</v>
      </c>
      <c r="B9" s="12">
        <v>2</v>
      </c>
      <c r="C9" s="12">
        <v>18</v>
      </c>
      <c r="D9" s="40" t="s">
        <v>266</v>
      </c>
      <c r="E9" s="12">
        <v>17</v>
      </c>
      <c r="F9" s="12">
        <v>5</v>
      </c>
      <c r="G9" s="12">
        <v>4</v>
      </c>
      <c r="H9" s="12">
        <v>1</v>
      </c>
      <c r="I9" s="12">
        <v>203</v>
      </c>
      <c r="J9" s="12">
        <v>8</v>
      </c>
      <c r="K9" s="12">
        <v>195</v>
      </c>
      <c r="L9" s="12">
        <v>2</v>
      </c>
      <c r="M9" s="12">
        <v>43</v>
      </c>
      <c r="N9" s="12">
        <v>2</v>
      </c>
      <c r="O9" s="12">
        <v>36</v>
      </c>
      <c r="P9" s="12">
        <v>1</v>
      </c>
      <c r="Q9" s="12">
        <v>35</v>
      </c>
      <c r="R9" s="12">
        <v>1</v>
      </c>
      <c r="S9" s="12">
        <v>40</v>
      </c>
      <c r="T9" s="12">
        <v>2</v>
      </c>
      <c r="U9" s="12">
        <v>41</v>
      </c>
    </row>
    <row r="10" spans="1:21" ht="27" customHeight="1">
      <c r="A10" s="83" t="s">
        <v>271</v>
      </c>
      <c r="B10" s="12">
        <v>2</v>
      </c>
      <c r="C10" s="12">
        <v>20</v>
      </c>
      <c r="D10" s="40" t="s">
        <v>266</v>
      </c>
      <c r="E10" s="12">
        <v>19</v>
      </c>
      <c r="F10" s="12">
        <v>5</v>
      </c>
      <c r="G10" s="12">
        <v>4</v>
      </c>
      <c r="H10" s="12">
        <v>1</v>
      </c>
      <c r="I10" s="12">
        <v>210</v>
      </c>
      <c r="J10" s="12">
        <v>11</v>
      </c>
      <c r="K10" s="12">
        <v>199</v>
      </c>
      <c r="L10" s="12">
        <v>4</v>
      </c>
      <c r="M10" s="12">
        <v>43</v>
      </c>
      <c r="N10" s="12">
        <v>2</v>
      </c>
      <c r="O10" s="12">
        <v>45</v>
      </c>
      <c r="P10" s="12">
        <v>2</v>
      </c>
      <c r="Q10" s="12">
        <v>33</v>
      </c>
      <c r="R10" s="12">
        <v>2</v>
      </c>
      <c r="S10" s="12">
        <v>38</v>
      </c>
      <c r="T10" s="12">
        <v>1</v>
      </c>
      <c r="U10" s="12">
        <v>40</v>
      </c>
    </row>
    <row r="11" spans="1:21" ht="27" customHeight="1">
      <c r="A11" s="83" t="s">
        <v>272</v>
      </c>
      <c r="B11" s="12">
        <v>2</v>
      </c>
      <c r="C11" s="12">
        <v>18</v>
      </c>
      <c r="D11" s="40" t="s">
        <v>266</v>
      </c>
      <c r="E11" s="12">
        <v>17</v>
      </c>
      <c r="F11" s="12">
        <v>5</v>
      </c>
      <c r="G11" s="12">
        <v>3</v>
      </c>
      <c r="H11" s="12">
        <v>2</v>
      </c>
      <c r="I11" s="12">
        <v>201</v>
      </c>
      <c r="J11" s="12">
        <v>11</v>
      </c>
      <c r="K11" s="12">
        <v>190</v>
      </c>
      <c r="L11" s="12">
        <v>3</v>
      </c>
      <c r="M11" s="12">
        <v>39</v>
      </c>
      <c r="N11" s="12">
        <v>3</v>
      </c>
      <c r="O11" s="12">
        <v>38</v>
      </c>
      <c r="P11" s="12">
        <v>2</v>
      </c>
      <c r="Q11" s="12">
        <v>40</v>
      </c>
      <c r="R11" s="12">
        <v>1</v>
      </c>
      <c r="S11" s="12">
        <v>40</v>
      </c>
      <c r="T11" s="12">
        <v>2</v>
      </c>
      <c r="U11" s="12">
        <v>33</v>
      </c>
    </row>
    <row r="12" spans="1:21" ht="27" customHeight="1">
      <c r="A12" s="83" t="s">
        <v>273</v>
      </c>
      <c r="B12" s="12">
        <v>2</v>
      </c>
      <c r="C12" s="12">
        <v>19</v>
      </c>
      <c r="D12" s="40" t="s">
        <v>266</v>
      </c>
      <c r="E12" s="12">
        <v>18</v>
      </c>
      <c r="F12" s="12">
        <v>5</v>
      </c>
      <c r="G12" s="12">
        <v>3</v>
      </c>
      <c r="H12" s="12">
        <v>2</v>
      </c>
      <c r="I12" s="12">
        <v>194</v>
      </c>
      <c r="J12" s="12">
        <v>11</v>
      </c>
      <c r="K12" s="12">
        <v>183</v>
      </c>
      <c r="L12" s="12">
        <v>3</v>
      </c>
      <c r="M12" s="12">
        <v>38</v>
      </c>
      <c r="N12" s="12">
        <v>2</v>
      </c>
      <c r="O12" s="12">
        <v>38</v>
      </c>
      <c r="P12" s="12">
        <v>3</v>
      </c>
      <c r="Q12" s="12">
        <v>34</v>
      </c>
      <c r="R12" s="12">
        <v>2</v>
      </c>
      <c r="S12" s="12">
        <v>37</v>
      </c>
      <c r="T12" s="12">
        <v>1</v>
      </c>
      <c r="U12" s="12">
        <v>36</v>
      </c>
    </row>
    <row r="13" spans="1:21" ht="27" customHeight="1">
      <c r="A13" s="83" t="s">
        <v>274</v>
      </c>
      <c r="B13" s="12">
        <v>2</v>
      </c>
      <c r="C13" s="12">
        <v>18</v>
      </c>
      <c r="D13" s="40" t="s">
        <v>275</v>
      </c>
      <c r="E13" s="12">
        <v>17</v>
      </c>
      <c r="F13" s="12">
        <v>7</v>
      </c>
      <c r="G13" s="12">
        <v>2</v>
      </c>
      <c r="H13" s="12">
        <v>5</v>
      </c>
      <c r="I13" s="12">
        <v>190</v>
      </c>
      <c r="J13" s="12">
        <v>11</v>
      </c>
      <c r="K13" s="12">
        <v>179</v>
      </c>
      <c r="L13" s="12">
        <v>4</v>
      </c>
      <c r="M13" s="12">
        <v>33</v>
      </c>
      <c r="N13" s="12">
        <v>1</v>
      </c>
      <c r="O13" s="12">
        <v>38</v>
      </c>
      <c r="P13" s="12">
        <v>2</v>
      </c>
      <c r="Q13" s="12">
        <v>38</v>
      </c>
      <c r="R13" s="12">
        <v>1</v>
      </c>
      <c r="S13" s="12">
        <v>40</v>
      </c>
      <c r="T13" s="12">
        <v>2</v>
      </c>
      <c r="U13" s="12">
        <v>31</v>
      </c>
    </row>
    <row r="14" spans="1:21" ht="27" customHeight="1">
      <c r="A14" s="83" t="s">
        <v>276</v>
      </c>
      <c r="B14" s="12">
        <v>2</v>
      </c>
      <c r="C14" s="12">
        <v>18</v>
      </c>
      <c r="D14" s="40" t="s">
        <v>275</v>
      </c>
      <c r="E14" s="12">
        <v>17</v>
      </c>
      <c r="F14" s="12">
        <v>5</v>
      </c>
      <c r="G14" s="12">
        <v>3</v>
      </c>
      <c r="H14" s="12">
        <v>2</v>
      </c>
      <c r="I14" s="12">
        <v>190</v>
      </c>
      <c r="J14" s="12">
        <v>11</v>
      </c>
      <c r="K14" s="12">
        <v>179</v>
      </c>
      <c r="L14" s="12">
        <v>4</v>
      </c>
      <c r="M14" s="12">
        <v>39</v>
      </c>
      <c r="N14" s="12">
        <v>4</v>
      </c>
      <c r="O14" s="12">
        <v>29</v>
      </c>
      <c r="P14" s="12">
        <v>1</v>
      </c>
      <c r="Q14" s="12">
        <v>38</v>
      </c>
      <c r="R14" s="12">
        <v>1</v>
      </c>
      <c r="S14" s="12">
        <v>40</v>
      </c>
      <c r="T14" s="12">
        <v>1</v>
      </c>
      <c r="U14" s="12">
        <v>33</v>
      </c>
    </row>
    <row r="15" spans="1:21" ht="12.75" customHeight="1">
      <c r="A15" s="148" t="s">
        <v>277</v>
      </c>
      <c r="B15" s="12"/>
      <c r="C15" s="12"/>
      <c r="D15" s="40"/>
      <c r="E15" s="12"/>
      <c r="F15" s="12"/>
      <c r="G15" s="12"/>
      <c r="H15" s="12"/>
      <c r="I15" s="12"/>
      <c r="J15" s="12"/>
      <c r="K15" s="12"/>
      <c r="L15" s="150" t="s">
        <v>278</v>
      </c>
      <c r="M15" s="152"/>
      <c r="N15" s="150" t="s">
        <v>257</v>
      </c>
      <c r="O15" s="151"/>
      <c r="P15" s="151"/>
      <c r="Q15" s="152"/>
      <c r="R15" s="150"/>
      <c r="S15" s="151"/>
      <c r="T15" s="151"/>
      <c r="U15" s="152"/>
    </row>
    <row r="16" spans="1:21" ht="21.75" customHeight="1">
      <c r="A16" s="149"/>
      <c r="B16" s="12">
        <v>2</v>
      </c>
      <c r="C16" s="12">
        <v>18</v>
      </c>
      <c r="D16" s="40" t="s">
        <v>275</v>
      </c>
      <c r="E16" s="12">
        <v>17</v>
      </c>
      <c r="F16" s="12">
        <v>4</v>
      </c>
      <c r="G16" s="12">
        <v>3</v>
      </c>
      <c r="H16" s="12">
        <v>1</v>
      </c>
      <c r="I16" s="12">
        <v>171</v>
      </c>
      <c r="J16" s="12">
        <v>11</v>
      </c>
      <c r="K16" s="12">
        <v>160</v>
      </c>
      <c r="L16" s="12">
        <v>3</v>
      </c>
      <c r="M16" s="12">
        <v>59</v>
      </c>
      <c r="N16" s="12">
        <v>3</v>
      </c>
      <c r="O16" s="12">
        <v>37</v>
      </c>
      <c r="P16" s="12">
        <v>4</v>
      </c>
      <c r="Q16" s="12">
        <v>29</v>
      </c>
      <c r="R16" s="12" t="s">
        <v>267</v>
      </c>
      <c r="S16" s="12" t="s">
        <v>267</v>
      </c>
      <c r="T16" s="12">
        <v>1</v>
      </c>
      <c r="U16" s="12">
        <v>35</v>
      </c>
    </row>
    <row r="17" spans="1:21" ht="12.75" customHeight="1">
      <c r="A17" s="148" t="s">
        <v>279</v>
      </c>
      <c r="B17" s="12"/>
      <c r="C17" s="12"/>
      <c r="D17" s="40"/>
      <c r="E17" s="12"/>
      <c r="F17" s="12"/>
      <c r="G17" s="12"/>
      <c r="H17" s="12"/>
      <c r="I17" s="12"/>
      <c r="J17" s="12"/>
      <c r="K17" s="12"/>
      <c r="L17" s="150" t="s">
        <v>278</v>
      </c>
      <c r="M17" s="151"/>
      <c r="N17" s="151"/>
      <c r="O17" s="152"/>
      <c r="P17" s="150" t="s">
        <v>257</v>
      </c>
      <c r="Q17" s="152"/>
      <c r="R17" s="150"/>
      <c r="S17" s="151"/>
      <c r="T17" s="151"/>
      <c r="U17" s="152"/>
    </row>
    <row r="18" spans="1:21" ht="21.75" customHeight="1">
      <c r="A18" s="149"/>
      <c r="B18" s="12">
        <v>1</v>
      </c>
      <c r="C18" s="12">
        <v>17</v>
      </c>
      <c r="D18" s="40" t="s">
        <v>275</v>
      </c>
      <c r="E18" s="12">
        <v>16</v>
      </c>
      <c r="F18" s="12">
        <v>4</v>
      </c>
      <c r="G18" s="12">
        <v>3</v>
      </c>
      <c r="H18" s="12">
        <v>1</v>
      </c>
      <c r="I18" s="12">
        <v>170</v>
      </c>
      <c r="J18" s="12">
        <v>15</v>
      </c>
      <c r="K18" s="12">
        <v>155</v>
      </c>
      <c r="L18" s="12">
        <v>9</v>
      </c>
      <c r="M18" s="12">
        <v>63</v>
      </c>
      <c r="N18" s="12">
        <v>3</v>
      </c>
      <c r="O18" s="12">
        <v>56</v>
      </c>
      <c r="P18" s="12">
        <v>3</v>
      </c>
      <c r="Q18" s="12">
        <v>36</v>
      </c>
      <c r="R18" s="94" t="s">
        <v>280</v>
      </c>
      <c r="S18" s="146"/>
      <c r="T18" s="146"/>
      <c r="U18" s="147"/>
    </row>
    <row r="19" spans="1:21" ht="12.75" customHeight="1">
      <c r="A19" s="148" t="s">
        <v>281</v>
      </c>
      <c r="B19" s="12"/>
      <c r="C19" s="12"/>
      <c r="D19" s="40"/>
      <c r="E19" s="12"/>
      <c r="F19" s="12"/>
      <c r="G19" s="12"/>
      <c r="H19" s="12"/>
      <c r="I19" s="12"/>
      <c r="J19" s="12"/>
      <c r="K19" s="12"/>
      <c r="L19" s="150" t="s">
        <v>278</v>
      </c>
      <c r="M19" s="151"/>
      <c r="N19" s="151"/>
      <c r="O19" s="151"/>
      <c r="P19" s="151"/>
      <c r="Q19" s="152"/>
      <c r="R19" s="150"/>
      <c r="S19" s="151"/>
      <c r="T19" s="151"/>
      <c r="U19" s="152"/>
    </row>
    <row r="20" spans="1:21" ht="21.75" customHeight="1">
      <c r="A20" s="149"/>
      <c r="B20" s="12">
        <v>1</v>
      </c>
      <c r="C20" s="12">
        <v>18</v>
      </c>
      <c r="D20" s="40" t="s">
        <v>282</v>
      </c>
      <c r="E20" s="12">
        <v>17</v>
      </c>
      <c r="F20" s="12">
        <v>4</v>
      </c>
      <c r="G20" s="12">
        <v>3</v>
      </c>
      <c r="H20" s="12">
        <v>1</v>
      </c>
      <c r="I20" s="12">
        <v>194</v>
      </c>
      <c r="J20" s="12">
        <v>19</v>
      </c>
      <c r="K20" s="12">
        <v>175</v>
      </c>
      <c r="L20" s="12">
        <v>7</v>
      </c>
      <c r="M20" s="12">
        <v>60</v>
      </c>
      <c r="N20" s="12">
        <v>9</v>
      </c>
      <c r="O20" s="12">
        <v>62</v>
      </c>
      <c r="P20" s="12">
        <v>3</v>
      </c>
      <c r="Q20" s="12">
        <v>53</v>
      </c>
      <c r="R20" s="94" t="s">
        <v>280</v>
      </c>
      <c r="S20" s="146"/>
      <c r="T20" s="146"/>
      <c r="U20" s="147"/>
    </row>
    <row r="21" spans="1:21" ht="21.75" customHeight="1">
      <c r="A21" s="83" t="s">
        <v>283</v>
      </c>
      <c r="B21" s="12">
        <v>1</v>
      </c>
      <c r="C21" s="12">
        <v>19</v>
      </c>
      <c r="D21" s="40" t="s">
        <v>282</v>
      </c>
      <c r="E21" s="12">
        <v>18</v>
      </c>
      <c r="F21" s="12">
        <v>4</v>
      </c>
      <c r="G21" s="12">
        <v>3</v>
      </c>
      <c r="H21" s="12">
        <v>1</v>
      </c>
      <c r="I21" s="12">
        <v>204</v>
      </c>
      <c r="J21" s="12">
        <v>18</v>
      </c>
      <c r="K21" s="12">
        <v>186</v>
      </c>
      <c r="L21" s="12">
        <v>4</v>
      </c>
      <c r="M21" s="12">
        <v>68</v>
      </c>
      <c r="N21" s="12">
        <v>7</v>
      </c>
      <c r="O21" s="12">
        <v>57</v>
      </c>
      <c r="P21" s="12">
        <v>7</v>
      </c>
      <c r="Q21" s="12">
        <v>61</v>
      </c>
      <c r="R21" s="94" t="s">
        <v>280</v>
      </c>
      <c r="S21" s="146"/>
      <c r="T21" s="146"/>
      <c r="U21" s="147"/>
    </row>
    <row r="22" spans="1:21" ht="21.75" customHeight="1">
      <c r="A22" s="83" t="s">
        <v>284</v>
      </c>
      <c r="B22" s="12">
        <v>1</v>
      </c>
      <c r="C22" s="12">
        <v>19</v>
      </c>
      <c r="D22" s="40" t="s">
        <v>285</v>
      </c>
      <c r="E22" s="12">
        <v>17</v>
      </c>
      <c r="F22" s="12">
        <v>4</v>
      </c>
      <c r="G22" s="12">
        <v>3</v>
      </c>
      <c r="H22" s="12">
        <v>1</v>
      </c>
      <c r="I22" s="12">
        <v>194</v>
      </c>
      <c r="J22" s="12">
        <v>17</v>
      </c>
      <c r="K22" s="12">
        <v>177</v>
      </c>
      <c r="L22" s="12">
        <v>6</v>
      </c>
      <c r="M22" s="12">
        <v>55</v>
      </c>
      <c r="N22" s="12">
        <v>4</v>
      </c>
      <c r="O22" s="12">
        <v>68</v>
      </c>
      <c r="P22" s="12">
        <v>7</v>
      </c>
      <c r="Q22" s="12">
        <v>54</v>
      </c>
      <c r="R22" s="94" t="s">
        <v>280</v>
      </c>
      <c r="S22" s="146"/>
      <c r="T22" s="146"/>
      <c r="U22" s="147"/>
    </row>
    <row r="23" spans="1:21" ht="21.75" customHeight="1">
      <c r="A23" s="83" t="s">
        <v>286</v>
      </c>
      <c r="B23" s="12">
        <v>1</v>
      </c>
      <c r="C23" s="12">
        <v>18</v>
      </c>
      <c r="D23" s="40" t="s">
        <v>282</v>
      </c>
      <c r="E23" s="12">
        <v>17</v>
      </c>
      <c r="F23" s="12">
        <v>4</v>
      </c>
      <c r="G23" s="12">
        <v>3</v>
      </c>
      <c r="H23" s="12">
        <v>1</v>
      </c>
      <c r="I23" s="12">
        <v>190</v>
      </c>
      <c r="J23" s="12">
        <v>13</v>
      </c>
      <c r="K23" s="12">
        <v>177</v>
      </c>
      <c r="L23" s="12">
        <v>4</v>
      </c>
      <c r="M23" s="12">
        <v>56</v>
      </c>
      <c r="N23" s="12">
        <v>6</v>
      </c>
      <c r="O23" s="12">
        <v>54</v>
      </c>
      <c r="P23" s="12">
        <v>3</v>
      </c>
      <c r="Q23" s="12">
        <v>67</v>
      </c>
      <c r="R23" s="94" t="s">
        <v>280</v>
      </c>
      <c r="S23" s="146"/>
      <c r="T23" s="146"/>
      <c r="U23" s="147"/>
    </row>
    <row r="24" spans="1:21" ht="21.75" customHeight="1">
      <c r="A24" s="83" t="s">
        <v>287</v>
      </c>
      <c r="B24" s="12">
        <v>1</v>
      </c>
      <c r="C24" s="12">
        <v>18</v>
      </c>
      <c r="D24" s="40" t="s">
        <v>282</v>
      </c>
      <c r="E24" s="12">
        <v>17</v>
      </c>
      <c r="F24" s="12">
        <v>4</v>
      </c>
      <c r="G24" s="12">
        <v>3</v>
      </c>
      <c r="H24" s="12">
        <v>1</v>
      </c>
      <c r="I24" s="12">
        <v>180</v>
      </c>
      <c r="J24" s="12">
        <v>18</v>
      </c>
      <c r="K24" s="12">
        <v>162</v>
      </c>
      <c r="L24" s="12">
        <v>7</v>
      </c>
      <c r="M24" s="12">
        <v>57</v>
      </c>
      <c r="N24" s="12">
        <v>5</v>
      </c>
      <c r="O24" s="12">
        <v>54</v>
      </c>
      <c r="P24" s="12">
        <v>6</v>
      </c>
      <c r="Q24" s="12">
        <v>51</v>
      </c>
      <c r="R24" s="94" t="s">
        <v>280</v>
      </c>
      <c r="S24" s="146"/>
      <c r="T24" s="146"/>
      <c r="U24" s="147"/>
    </row>
    <row r="25" spans="1:21" ht="21.75" customHeight="1">
      <c r="A25" s="83" t="s">
        <v>288</v>
      </c>
      <c r="B25" s="12">
        <v>1</v>
      </c>
      <c r="C25" s="12">
        <v>19</v>
      </c>
      <c r="D25" s="40" t="s">
        <v>289</v>
      </c>
      <c r="E25" s="12">
        <v>18</v>
      </c>
      <c r="F25" s="12">
        <v>4</v>
      </c>
      <c r="G25" s="12">
        <v>2</v>
      </c>
      <c r="H25" s="12">
        <v>2</v>
      </c>
      <c r="I25" s="12">
        <v>181</v>
      </c>
      <c r="J25" s="12">
        <v>21</v>
      </c>
      <c r="K25" s="12">
        <v>160</v>
      </c>
      <c r="L25" s="12">
        <v>9</v>
      </c>
      <c r="M25" s="12">
        <v>53</v>
      </c>
      <c r="N25" s="12">
        <v>7</v>
      </c>
      <c r="O25" s="12">
        <v>52</v>
      </c>
      <c r="P25" s="12">
        <v>5</v>
      </c>
      <c r="Q25" s="12">
        <v>55</v>
      </c>
      <c r="R25" s="94" t="s">
        <v>280</v>
      </c>
      <c r="S25" s="146"/>
      <c r="T25" s="146"/>
      <c r="U25" s="147"/>
    </row>
    <row r="26" spans="1:21" ht="21.75" customHeight="1">
      <c r="A26" s="83" t="s">
        <v>290</v>
      </c>
      <c r="B26" s="12">
        <v>1</v>
      </c>
      <c r="C26" s="16" t="s">
        <v>291</v>
      </c>
      <c r="D26" s="40" t="s">
        <v>292</v>
      </c>
      <c r="E26" s="12">
        <v>16</v>
      </c>
      <c r="F26" s="16" t="s">
        <v>293</v>
      </c>
      <c r="G26" s="12">
        <v>3</v>
      </c>
      <c r="H26" s="16" t="s">
        <v>294</v>
      </c>
      <c r="I26" s="12">
        <v>180</v>
      </c>
      <c r="J26" s="12">
        <v>29</v>
      </c>
      <c r="K26" s="12">
        <v>151</v>
      </c>
      <c r="L26" s="12">
        <v>13</v>
      </c>
      <c r="M26" s="12">
        <v>49</v>
      </c>
      <c r="N26" s="12">
        <v>9</v>
      </c>
      <c r="O26" s="12">
        <v>55</v>
      </c>
      <c r="P26" s="12">
        <v>7</v>
      </c>
      <c r="Q26" s="12">
        <v>47</v>
      </c>
      <c r="R26" s="94" t="s">
        <v>280</v>
      </c>
      <c r="S26" s="146"/>
      <c r="T26" s="146"/>
      <c r="U26" s="147"/>
    </row>
    <row r="27" spans="1:21" ht="21.75" customHeight="1">
      <c r="A27" s="83" t="s">
        <v>295</v>
      </c>
      <c r="B27" s="12">
        <v>1</v>
      </c>
      <c r="C27" s="84" t="s">
        <v>296</v>
      </c>
      <c r="D27" s="40" t="s">
        <v>297</v>
      </c>
      <c r="E27" s="12">
        <v>17</v>
      </c>
      <c r="F27" s="16" t="s">
        <v>293</v>
      </c>
      <c r="G27" s="12">
        <v>3</v>
      </c>
      <c r="H27" s="16" t="s">
        <v>294</v>
      </c>
      <c r="I27" s="12">
        <v>182</v>
      </c>
      <c r="J27" s="12">
        <v>28</v>
      </c>
      <c r="K27" s="12">
        <v>154</v>
      </c>
      <c r="L27" s="12">
        <v>6</v>
      </c>
      <c r="M27" s="12">
        <v>55</v>
      </c>
      <c r="N27" s="12">
        <v>15</v>
      </c>
      <c r="O27" s="12">
        <v>48</v>
      </c>
      <c r="P27" s="12">
        <v>7</v>
      </c>
      <c r="Q27" s="12">
        <v>51</v>
      </c>
      <c r="R27" s="94" t="s">
        <v>280</v>
      </c>
      <c r="S27" s="146"/>
      <c r="T27" s="146"/>
      <c r="U27" s="147"/>
    </row>
    <row r="28" spans="1:21" ht="21.75" customHeight="1">
      <c r="A28" s="83" t="s">
        <v>298</v>
      </c>
      <c r="B28" s="12">
        <v>1</v>
      </c>
      <c r="C28" s="12">
        <v>19</v>
      </c>
      <c r="D28" s="40" t="s">
        <v>299</v>
      </c>
      <c r="E28" s="12">
        <v>17</v>
      </c>
      <c r="F28" s="12">
        <v>4</v>
      </c>
      <c r="G28" s="12">
        <v>3</v>
      </c>
      <c r="H28" s="12">
        <v>1</v>
      </c>
      <c r="I28" s="12">
        <v>183</v>
      </c>
      <c r="J28" s="12">
        <v>25</v>
      </c>
      <c r="K28" s="12">
        <v>158</v>
      </c>
      <c r="L28" s="12">
        <v>6</v>
      </c>
      <c r="M28" s="12">
        <v>54</v>
      </c>
      <c r="N28" s="12">
        <v>7</v>
      </c>
      <c r="O28" s="12">
        <v>60</v>
      </c>
      <c r="P28" s="12">
        <v>12</v>
      </c>
      <c r="Q28" s="12">
        <v>44</v>
      </c>
      <c r="R28" s="94" t="s">
        <v>280</v>
      </c>
      <c r="S28" s="146"/>
      <c r="T28" s="146"/>
      <c r="U28" s="147"/>
    </row>
    <row r="29" spans="1:21" ht="21.75" customHeight="1">
      <c r="A29" s="83" t="s">
        <v>300</v>
      </c>
      <c r="B29" s="12">
        <v>1</v>
      </c>
      <c r="C29" s="12">
        <v>19</v>
      </c>
      <c r="D29" s="40" t="s">
        <v>299</v>
      </c>
      <c r="E29" s="12">
        <v>17</v>
      </c>
      <c r="F29" s="12">
        <v>4</v>
      </c>
      <c r="G29" s="12">
        <v>2</v>
      </c>
      <c r="H29" s="12">
        <v>2</v>
      </c>
      <c r="I29" s="12">
        <v>186</v>
      </c>
      <c r="J29" s="12">
        <v>25</v>
      </c>
      <c r="K29" s="12">
        <v>161</v>
      </c>
      <c r="L29" s="12">
        <v>11</v>
      </c>
      <c r="M29" s="12">
        <v>50</v>
      </c>
      <c r="N29" s="12">
        <v>7</v>
      </c>
      <c r="O29" s="12">
        <v>54</v>
      </c>
      <c r="P29" s="12">
        <v>7</v>
      </c>
      <c r="Q29" s="12">
        <v>57</v>
      </c>
      <c r="R29" s="94" t="s">
        <v>280</v>
      </c>
      <c r="S29" s="146"/>
      <c r="T29" s="146"/>
      <c r="U29" s="147"/>
    </row>
    <row r="30" ht="13.5">
      <c r="A30" s="26" t="s">
        <v>301</v>
      </c>
    </row>
    <row r="31" spans="1:19" ht="13.5">
      <c r="A31" s="26" t="s">
        <v>302</v>
      </c>
      <c r="S31" s="11" t="s">
        <v>303</v>
      </c>
    </row>
  </sheetData>
  <sheetProtection/>
  <mergeCells count="34">
    <mergeCell ref="A2:A5"/>
    <mergeCell ref="B2:B5"/>
    <mergeCell ref="C2:E4"/>
    <mergeCell ref="F2:H4"/>
    <mergeCell ref="I2:K4"/>
    <mergeCell ref="L2:Q3"/>
    <mergeCell ref="R2:U3"/>
    <mergeCell ref="L4:M4"/>
    <mergeCell ref="N4:O4"/>
    <mergeCell ref="P4:Q4"/>
    <mergeCell ref="R4:S4"/>
    <mergeCell ref="T4:U4"/>
    <mergeCell ref="A15:A16"/>
    <mergeCell ref="L15:M15"/>
    <mergeCell ref="N15:Q15"/>
    <mergeCell ref="R15:U15"/>
    <mergeCell ref="A17:A18"/>
    <mergeCell ref="L17:O17"/>
    <mergeCell ref="P17:Q17"/>
    <mergeCell ref="R17:U17"/>
    <mergeCell ref="R18:U18"/>
    <mergeCell ref="A19:A20"/>
    <mergeCell ref="L19:Q19"/>
    <mergeCell ref="R19:U19"/>
    <mergeCell ref="R20:U20"/>
    <mergeCell ref="R21:U21"/>
    <mergeCell ref="R22:U22"/>
    <mergeCell ref="R29:U29"/>
    <mergeCell ref="R23:U23"/>
    <mergeCell ref="R24:U24"/>
    <mergeCell ref="R25:U25"/>
    <mergeCell ref="R26:U26"/>
    <mergeCell ref="R27:U27"/>
    <mergeCell ref="R28:U28"/>
  </mergeCells>
  <printOptions/>
  <pageMargins left="0.79" right="0.3937007874015748" top="0.984251968503937" bottom="0.98425196850393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indexed="41"/>
  </sheetPr>
  <dimension ref="A1:Z40"/>
  <sheetViews>
    <sheetView zoomScaleSheetLayoutView="70" zoomScalePageLayoutView="0" workbookViewId="0" topLeftCell="A1">
      <selection activeCell="A1" sqref="A1"/>
    </sheetView>
  </sheetViews>
  <sheetFormatPr defaultColWidth="9.00390625" defaultRowHeight="13.5"/>
  <cols>
    <col min="1" max="16384" width="9.00390625" style="26" customWidth="1"/>
  </cols>
  <sheetData>
    <row r="1" ht="17.25">
      <c r="A1" s="35" t="s">
        <v>150</v>
      </c>
    </row>
    <row r="2" spans="1:26" ht="13.5">
      <c r="A2" s="26" t="s">
        <v>122</v>
      </c>
      <c r="W2" s="36"/>
      <c r="Y2" s="36" t="s">
        <v>22</v>
      </c>
      <c r="Z2" s="26" t="s">
        <v>37</v>
      </c>
    </row>
    <row r="3" spans="1:26" ht="13.5">
      <c r="A3" s="95" t="s">
        <v>0</v>
      </c>
      <c r="B3" s="95" t="s">
        <v>26</v>
      </c>
      <c r="C3" s="95" t="s">
        <v>27</v>
      </c>
      <c r="D3" s="96" t="s">
        <v>5</v>
      </c>
      <c r="E3" s="97"/>
      <c r="F3" s="98"/>
      <c r="G3" s="96" t="s">
        <v>28</v>
      </c>
      <c r="H3" s="97"/>
      <c r="I3" s="98"/>
      <c r="J3" s="96" t="s">
        <v>29</v>
      </c>
      <c r="K3" s="97"/>
      <c r="L3" s="98"/>
      <c r="M3" s="85" t="s">
        <v>90</v>
      </c>
      <c r="N3" s="85"/>
      <c r="O3" s="85"/>
      <c r="P3" s="85"/>
      <c r="Q3" s="85"/>
      <c r="R3" s="85"/>
      <c r="S3" s="85"/>
      <c r="T3" s="85"/>
      <c r="U3" s="85"/>
      <c r="V3" s="85"/>
      <c r="W3" s="85"/>
      <c r="X3" s="85"/>
      <c r="Y3" s="44"/>
      <c r="Z3" s="44"/>
    </row>
    <row r="4" spans="1:26" ht="13.5">
      <c r="A4" s="95"/>
      <c r="B4" s="95"/>
      <c r="C4" s="95"/>
      <c r="D4" s="99"/>
      <c r="E4" s="100"/>
      <c r="F4" s="101"/>
      <c r="G4" s="99"/>
      <c r="H4" s="100"/>
      <c r="I4" s="101"/>
      <c r="J4" s="99"/>
      <c r="K4" s="100"/>
      <c r="L4" s="101"/>
      <c r="M4" s="85" t="s">
        <v>30</v>
      </c>
      <c r="N4" s="85"/>
      <c r="O4" s="85" t="s">
        <v>31</v>
      </c>
      <c r="P4" s="85"/>
      <c r="Q4" s="85" t="s">
        <v>32</v>
      </c>
      <c r="R4" s="85"/>
      <c r="S4" s="85" t="s">
        <v>33</v>
      </c>
      <c r="T4" s="85"/>
      <c r="U4" s="85" t="s">
        <v>34</v>
      </c>
      <c r="V4" s="85"/>
      <c r="W4" s="85" t="s">
        <v>35</v>
      </c>
      <c r="X4" s="85"/>
      <c r="Y4" s="102" t="s">
        <v>36</v>
      </c>
      <c r="Z4" s="102" t="s">
        <v>110</v>
      </c>
    </row>
    <row r="5" spans="1:26" ht="13.5">
      <c r="A5" s="95"/>
      <c r="B5" s="95"/>
      <c r="C5" s="95"/>
      <c r="D5" s="37" t="s">
        <v>2</v>
      </c>
      <c r="E5" s="37" t="s">
        <v>3</v>
      </c>
      <c r="F5" s="37" t="s">
        <v>4</v>
      </c>
      <c r="G5" s="37" t="s">
        <v>2</v>
      </c>
      <c r="H5" s="37" t="s">
        <v>3</v>
      </c>
      <c r="I5" s="37" t="s">
        <v>4</v>
      </c>
      <c r="J5" s="37" t="s">
        <v>2</v>
      </c>
      <c r="K5" s="37" t="s">
        <v>3</v>
      </c>
      <c r="L5" s="37" t="s">
        <v>4</v>
      </c>
      <c r="M5" s="37" t="s">
        <v>3</v>
      </c>
      <c r="N5" s="37" t="s">
        <v>4</v>
      </c>
      <c r="O5" s="37" t="s">
        <v>3</v>
      </c>
      <c r="P5" s="37" t="s">
        <v>4</v>
      </c>
      <c r="Q5" s="37" t="s">
        <v>3</v>
      </c>
      <c r="R5" s="37" t="s">
        <v>4</v>
      </c>
      <c r="S5" s="37" t="s">
        <v>3</v>
      </c>
      <c r="T5" s="37" t="s">
        <v>4</v>
      </c>
      <c r="U5" s="37" t="s">
        <v>3</v>
      </c>
      <c r="V5" s="37" t="s">
        <v>4</v>
      </c>
      <c r="W5" s="37" t="s">
        <v>3</v>
      </c>
      <c r="X5" s="37" t="s">
        <v>4</v>
      </c>
      <c r="Y5" s="103"/>
      <c r="Z5" s="103"/>
    </row>
    <row r="6" spans="1:26" ht="24" customHeight="1">
      <c r="A6" s="23" t="s">
        <v>20</v>
      </c>
      <c r="B6" s="12">
        <v>12</v>
      </c>
      <c r="C6" s="12">
        <v>171</v>
      </c>
      <c r="D6" s="12">
        <v>262</v>
      </c>
      <c r="E6" s="12">
        <v>107</v>
      </c>
      <c r="F6" s="12">
        <v>155</v>
      </c>
      <c r="G6" s="12">
        <v>51</v>
      </c>
      <c r="H6" s="12">
        <v>2</v>
      </c>
      <c r="I6" s="12">
        <v>49</v>
      </c>
      <c r="J6" s="15">
        <v>4799</v>
      </c>
      <c r="K6" s="15">
        <v>2501</v>
      </c>
      <c r="L6" s="15">
        <v>2298</v>
      </c>
      <c r="M6" s="12">
        <v>447</v>
      </c>
      <c r="N6" s="12">
        <v>372</v>
      </c>
      <c r="O6" s="12">
        <v>433</v>
      </c>
      <c r="P6" s="12">
        <v>387</v>
      </c>
      <c r="Q6" s="12">
        <v>393</v>
      </c>
      <c r="R6" s="12">
        <v>402</v>
      </c>
      <c r="S6" s="12">
        <v>403</v>
      </c>
      <c r="T6" s="12">
        <v>370</v>
      </c>
      <c r="U6" s="12">
        <v>407</v>
      </c>
      <c r="V6" s="12">
        <v>374</v>
      </c>
      <c r="W6" s="12">
        <v>418</v>
      </c>
      <c r="X6" s="12">
        <v>393</v>
      </c>
      <c r="Y6" s="12">
        <v>77</v>
      </c>
      <c r="Z6" s="12">
        <v>8</v>
      </c>
    </row>
    <row r="7" spans="1:26" ht="24" customHeight="1">
      <c r="A7" s="23" t="s">
        <v>98</v>
      </c>
      <c r="B7" s="12">
        <v>12</v>
      </c>
      <c r="C7" s="12">
        <v>177</v>
      </c>
      <c r="D7" s="12">
        <v>268</v>
      </c>
      <c r="E7" s="12">
        <v>102</v>
      </c>
      <c r="F7" s="12">
        <v>166</v>
      </c>
      <c r="G7" s="12">
        <v>52</v>
      </c>
      <c r="H7" s="12">
        <v>3</v>
      </c>
      <c r="I7" s="12">
        <v>49</v>
      </c>
      <c r="J7" s="15">
        <v>4853</v>
      </c>
      <c r="K7" s="15">
        <v>2509</v>
      </c>
      <c r="L7" s="15">
        <v>2344</v>
      </c>
      <c r="M7" s="12">
        <v>426</v>
      </c>
      <c r="N7" s="12">
        <v>432</v>
      </c>
      <c r="O7" s="12">
        <v>447</v>
      </c>
      <c r="P7" s="12">
        <v>369</v>
      </c>
      <c r="Q7" s="12">
        <v>437</v>
      </c>
      <c r="R7" s="12">
        <v>386</v>
      </c>
      <c r="S7" s="12">
        <v>389</v>
      </c>
      <c r="T7" s="12">
        <v>405</v>
      </c>
      <c r="U7" s="12">
        <v>405</v>
      </c>
      <c r="V7" s="12">
        <v>378</v>
      </c>
      <c r="W7" s="12">
        <v>405</v>
      </c>
      <c r="X7" s="12">
        <v>374</v>
      </c>
      <c r="Y7" s="12">
        <v>110</v>
      </c>
      <c r="Z7" s="12">
        <v>3</v>
      </c>
    </row>
    <row r="8" spans="1:26" ht="24" customHeight="1">
      <c r="A8" s="23" t="s">
        <v>99</v>
      </c>
      <c r="B8" s="12">
        <v>12</v>
      </c>
      <c r="C8" s="12">
        <v>183</v>
      </c>
      <c r="D8" s="12">
        <v>276</v>
      </c>
      <c r="E8" s="12">
        <v>103</v>
      </c>
      <c r="F8" s="12">
        <v>173</v>
      </c>
      <c r="G8" s="12">
        <v>51</v>
      </c>
      <c r="H8" s="12">
        <v>3</v>
      </c>
      <c r="I8" s="12">
        <v>48</v>
      </c>
      <c r="J8" s="15">
        <v>4964</v>
      </c>
      <c r="K8" s="15">
        <v>2577</v>
      </c>
      <c r="L8" s="15">
        <v>2387</v>
      </c>
      <c r="M8" s="12">
        <v>461</v>
      </c>
      <c r="N8" s="12">
        <v>410</v>
      </c>
      <c r="O8" s="12">
        <v>431</v>
      </c>
      <c r="P8" s="12">
        <v>431</v>
      </c>
      <c r="Q8" s="12">
        <v>450</v>
      </c>
      <c r="R8" s="12">
        <v>372</v>
      </c>
      <c r="S8" s="12">
        <v>436</v>
      </c>
      <c r="T8" s="12">
        <v>391</v>
      </c>
      <c r="U8" s="12">
        <v>388</v>
      </c>
      <c r="V8" s="12">
        <v>403</v>
      </c>
      <c r="W8" s="12">
        <v>411</v>
      </c>
      <c r="X8" s="12">
        <v>380</v>
      </c>
      <c r="Y8" s="12">
        <v>105</v>
      </c>
      <c r="Z8" s="12">
        <v>6</v>
      </c>
    </row>
    <row r="9" spans="1:26" ht="24" customHeight="1">
      <c r="A9" s="23" t="s">
        <v>109</v>
      </c>
      <c r="B9" s="12">
        <v>12</v>
      </c>
      <c r="C9" s="12">
        <v>183</v>
      </c>
      <c r="D9" s="12">
        <v>276</v>
      </c>
      <c r="E9" s="12">
        <v>109</v>
      </c>
      <c r="F9" s="12">
        <v>167</v>
      </c>
      <c r="G9" s="12">
        <v>50</v>
      </c>
      <c r="H9" s="12">
        <v>6</v>
      </c>
      <c r="I9" s="12">
        <v>44</v>
      </c>
      <c r="J9" s="20">
        <v>5044</v>
      </c>
      <c r="K9" s="20">
        <v>2578</v>
      </c>
      <c r="L9" s="20">
        <v>2466</v>
      </c>
      <c r="M9" s="20">
        <v>419</v>
      </c>
      <c r="N9" s="20">
        <v>437</v>
      </c>
      <c r="O9" s="20">
        <v>453</v>
      </c>
      <c r="P9" s="20">
        <v>409</v>
      </c>
      <c r="Q9" s="20">
        <v>432</v>
      </c>
      <c r="R9" s="20">
        <v>445</v>
      </c>
      <c r="S9" s="20">
        <v>452</v>
      </c>
      <c r="T9" s="20">
        <v>377</v>
      </c>
      <c r="U9" s="20">
        <v>430</v>
      </c>
      <c r="V9" s="20">
        <v>392</v>
      </c>
      <c r="W9" s="20">
        <v>392</v>
      </c>
      <c r="X9" s="20">
        <v>406</v>
      </c>
      <c r="Y9" s="20">
        <v>108</v>
      </c>
      <c r="Z9" s="20">
        <v>6</v>
      </c>
    </row>
    <row r="10" spans="1:26" ht="24" customHeight="1">
      <c r="A10" s="23" t="s">
        <v>111</v>
      </c>
      <c r="B10" s="12">
        <v>12</v>
      </c>
      <c r="C10" s="12">
        <v>191</v>
      </c>
      <c r="D10" s="12">
        <v>286</v>
      </c>
      <c r="E10" s="12">
        <v>115</v>
      </c>
      <c r="F10" s="12">
        <v>171</v>
      </c>
      <c r="G10" s="12">
        <v>50</v>
      </c>
      <c r="H10" s="12">
        <v>6</v>
      </c>
      <c r="I10" s="12">
        <v>44</v>
      </c>
      <c r="J10" s="15">
        <v>5117</v>
      </c>
      <c r="K10" s="15">
        <v>2647</v>
      </c>
      <c r="L10" s="15">
        <v>2470</v>
      </c>
      <c r="M10" s="12">
        <v>443</v>
      </c>
      <c r="N10" s="12">
        <v>409</v>
      </c>
      <c r="O10" s="12">
        <v>430</v>
      </c>
      <c r="P10" s="12">
        <v>435</v>
      </c>
      <c r="Q10" s="12">
        <v>452</v>
      </c>
      <c r="R10" s="12">
        <v>414</v>
      </c>
      <c r="S10" s="12">
        <v>434</v>
      </c>
      <c r="T10" s="12">
        <v>438</v>
      </c>
      <c r="U10" s="12">
        <v>453</v>
      </c>
      <c r="V10" s="12">
        <v>381</v>
      </c>
      <c r="W10" s="12">
        <v>435</v>
      </c>
      <c r="X10" s="12">
        <v>393</v>
      </c>
      <c r="Y10" s="12">
        <v>111</v>
      </c>
      <c r="Z10" s="12">
        <v>8</v>
      </c>
    </row>
    <row r="11" spans="1:26" ht="24" customHeight="1">
      <c r="A11" s="23" t="s">
        <v>112</v>
      </c>
      <c r="B11" s="12">
        <v>12</v>
      </c>
      <c r="C11" s="12">
        <v>191</v>
      </c>
      <c r="D11" s="12">
        <v>288</v>
      </c>
      <c r="E11" s="12">
        <v>111</v>
      </c>
      <c r="F11" s="12">
        <v>177</v>
      </c>
      <c r="G11" s="12">
        <v>50</v>
      </c>
      <c r="H11" s="12">
        <v>5</v>
      </c>
      <c r="I11" s="12">
        <v>45</v>
      </c>
      <c r="J11" s="15">
        <v>5131</v>
      </c>
      <c r="K11" s="15">
        <v>2637</v>
      </c>
      <c r="L11" s="15">
        <v>2494</v>
      </c>
      <c r="M11" s="12">
        <v>437</v>
      </c>
      <c r="N11" s="12">
        <v>440</v>
      </c>
      <c r="O11" s="12">
        <v>436</v>
      </c>
      <c r="P11" s="12">
        <v>404</v>
      </c>
      <c r="Q11" s="12">
        <v>432</v>
      </c>
      <c r="R11" s="12">
        <v>426</v>
      </c>
      <c r="S11" s="12">
        <v>453</v>
      </c>
      <c r="T11" s="12">
        <v>405</v>
      </c>
      <c r="U11" s="12">
        <v>422</v>
      </c>
      <c r="V11" s="12">
        <v>437</v>
      </c>
      <c r="W11" s="12">
        <v>457</v>
      </c>
      <c r="X11" s="12">
        <v>382</v>
      </c>
      <c r="Y11" s="12">
        <v>99</v>
      </c>
      <c r="Z11" s="12">
        <v>9</v>
      </c>
    </row>
    <row r="12" spans="1:26" ht="24" customHeight="1">
      <c r="A12" s="23" t="s">
        <v>117</v>
      </c>
      <c r="B12" s="12">
        <v>12</v>
      </c>
      <c r="C12" s="12">
        <v>195</v>
      </c>
      <c r="D12" s="12">
        <f>SUM(E12:F12)</f>
        <v>293</v>
      </c>
      <c r="E12" s="12">
        <v>114</v>
      </c>
      <c r="F12" s="12">
        <v>179</v>
      </c>
      <c r="G12" s="12">
        <f>SUM(H12:I12)</f>
        <v>51</v>
      </c>
      <c r="H12" s="12">
        <v>5</v>
      </c>
      <c r="I12" s="12">
        <v>46</v>
      </c>
      <c r="J12" s="15">
        <f>SUM(K12:L12)</f>
        <v>5210</v>
      </c>
      <c r="K12" s="15">
        <f>SUM(M12,O12,Q12,S12,U12,W12)</f>
        <v>2656</v>
      </c>
      <c r="L12" s="15">
        <f>SUM(N12,P12,R12,T12,V12,X12)</f>
        <v>2554</v>
      </c>
      <c r="M12" s="12">
        <v>460</v>
      </c>
      <c r="N12" s="12">
        <v>433</v>
      </c>
      <c r="O12" s="12">
        <v>441</v>
      </c>
      <c r="P12" s="12">
        <v>439</v>
      </c>
      <c r="Q12" s="12">
        <v>437</v>
      </c>
      <c r="R12" s="12">
        <v>410</v>
      </c>
      <c r="S12" s="12">
        <v>434</v>
      </c>
      <c r="T12" s="12">
        <v>423</v>
      </c>
      <c r="U12" s="12">
        <v>464</v>
      </c>
      <c r="V12" s="12">
        <v>404</v>
      </c>
      <c r="W12" s="12">
        <v>420</v>
      </c>
      <c r="X12" s="12">
        <v>445</v>
      </c>
      <c r="Y12" s="12">
        <v>113</v>
      </c>
      <c r="Z12" s="12">
        <v>5</v>
      </c>
    </row>
    <row r="13" spans="1:26" ht="24" customHeight="1">
      <c r="A13" s="23" t="s">
        <v>125</v>
      </c>
      <c r="B13" s="12">
        <v>12</v>
      </c>
      <c r="C13" s="12">
        <v>197</v>
      </c>
      <c r="D13" s="12">
        <v>289</v>
      </c>
      <c r="E13" s="12">
        <v>119</v>
      </c>
      <c r="F13" s="12">
        <v>170</v>
      </c>
      <c r="G13" s="12">
        <v>54</v>
      </c>
      <c r="H13" s="12">
        <v>5</v>
      </c>
      <c r="I13" s="12">
        <v>49</v>
      </c>
      <c r="J13" s="15">
        <v>5158</v>
      </c>
      <c r="K13" s="15">
        <v>2663</v>
      </c>
      <c r="L13" s="15">
        <v>2495</v>
      </c>
      <c r="M13" s="12">
        <v>437</v>
      </c>
      <c r="N13" s="12">
        <v>393</v>
      </c>
      <c r="O13" s="12">
        <v>450</v>
      </c>
      <c r="P13" s="12">
        <v>434</v>
      </c>
      <c r="Q13" s="12">
        <v>444</v>
      </c>
      <c r="R13" s="12">
        <v>440</v>
      </c>
      <c r="S13" s="12">
        <v>438</v>
      </c>
      <c r="T13" s="12">
        <v>403</v>
      </c>
      <c r="U13" s="12">
        <v>430</v>
      </c>
      <c r="V13" s="12">
        <v>421</v>
      </c>
      <c r="W13" s="12">
        <v>464</v>
      </c>
      <c r="X13" s="12">
        <v>404</v>
      </c>
      <c r="Y13" s="12">
        <v>108</v>
      </c>
      <c r="Z13" s="12">
        <v>3</v>
      </c>
    </row>
    <row r="14" spans="1:26" ht="24" customHeight="1">
      <c r="A14" s="23" t="s">
        <v>127</v>
      </c>
      <c r="B14" s="12">
        <v>12</v>
      </c>
      <c r="C14" s="12">
        <v>202</v>
      </c>
      <c r="D14" s="12">
        <v>293</v>
      </c>
      <c r="E14" s="12">
        <v>123</v>
      </c>
      <c r="F14" s="12">
        <v>170</v>
      </c>
      <c r="G14" s="12">
        <v>52</v>
      </c>
      <c r="H14" s="12">
        <v>6</v>
      </c>
      <c r="I14" s="12">
        <v>46</v>
      </c>
      <c r="J14" s="15">
        <v>5211</v>
      </c>
      <c r="K14" s="15">
        <v>2694</v>
      </c>
      <c r="L14" s="15">
        <v>2517</v>
      </c>
      <c r="M14" s="12">
        <v>505</v>
      </c>
      <c r="N14" s="12">
        <v>413</v>
      </c>
      <c r="O14" s="12">
        <v>439</v>
      </c>
      <c r="P14" s="12">
        <v>401</v>
      </c>
      <c r="Q14" s="12">
        <v>444</v>
      </c>
      <c r="R14" s="12">
        <v>430</v>
      </c>
      <c r="S14" s="12">
        <v>443</v>
      </c>
      <c r="T14" s="12">
        <v>440</v>
      </c>
      <c r="U14" s="12">
        <v>434</v>
      </c>
      <c r="V14" s="12">
        <v>409</v>
      </c>
      <c r="W14" s="12">
        <v>429</v>
      </c>
      <c r="X14" s="12">
        <v>424</v>
      </c>
      <c r="Y14" s="12">
        <v>115</v>
      </c>
      <c r="Z14" s="12">
        <v>7</v>
      </c>
    </row>
    <row r="15" spans="1:26" ht="24" customHeight="1">
      <c r="A15" s="23" t="s">
        <v>129</v>
      </c>
      <c r="B15" s="12">
        <v>12</v>
      </c>
      <c r="C15" s="12">
        <v>209</v>
      </c>
      <c r="D15" s="12">
        <f>SUM(E15:F15)</f>
        <v>306</v>
      </c>
      <c r="E15" s="12">
        <v>125</v>
      </c>
      <c r="F15" s="12">
        <v>181</v>
      </c>
      <c r="G15" s="12">
        <v>43</v>
      </c>
      <c r="H15" s="12">
        <v>5</v>
      </c>
      <c r="I15" s="12">
        <v>38</v>
      </c>
      <c r="J15" s="15">
        <v>5284</v>
      </c>
      <c r="K15" s="45">
        <v>2726</v>
      </c>
      <c r="L15" s="45">
        <v>2558</v>
      </c>
      <c r="M15" s="12">
        <v>470</v>
      </c>
      <c r="N15" s="12">
        <v>460</v>
      </c>
      <c r="O15" s="12">
        <v>504</v>
      </c>
      <c r="P15" s="12">
        <v>421</v>
      </c>
      <c r="Q15" s="12">
        <v>434</v>
      </c>
      <c r="R15" s="12">
        <v>404</v>
      </c>
      <c r="S15" s="12">
        <v>446</v>
      </c>
      <c r="T15" s="12">
        <v>426</v>
      </c>
      <c r="U15" s="12">
        <v>443</v>
      </c>
      <c r="V15" s="12">
        <v>436</v>
      </c>
      <c r="W15" s="12">
        <v>429</v>
      </c>
      <c r="X15" s="12">
        <v>411</v>
      </c>
      <c r="Y15" s="12">
        <v>133</v>
      </c>
      <c r="Z15" s="12">
        <v>11</v>
      </c>
    </row>
    <row r="16" spans="1:26" ht="24" customHeight="1">
      <c r="A16" s="23" t="s">
        <v>131</v>
      </c>
      <c r="B16" s="12">
        <v>12</v>
      </c>
      <c r="C16" s="12">
        <v>208</v>
      </c>
      <c r="D16" s="12">
        <v>307</v>
      </c>
      <c r="E16" s="12">
        <v>128</v>
      </c>
      <c r="F16" s="12">
        <v>179</v>
      </c>
      <c r="G16" s="12">
        <v>45</v>
      </c>
      <c r="H16" s="12">
        <v>7</v>
      </c>
      <c r="I16" s="12">
        <v>38</v>
      </c>
      <c r="J16" s="15">
        <f>SUM(K16:L16)</f>
        <v>5307</v>
      </c>
      <c r="K16" s="45">
        <f>M16+O16+Q16+S16+U16+W16</f>
        <v>2742</v>
      </c>
      <c r="L16" s="45">
        <f>N16+P16+R16+T16+V16+X16</f>
        <v>2565</v>
      </c>
      <c r="M16" s="12">
        <v>435</v>
      </c>
      <c r="N16" s="12">
        <v>426</v>
      </c>
      <c r="O16" s="12">
        <v>474</v>
      </c>
      <c r="P16" s="12">
        <v>453</v>
      </c>
      <c r="Q16" s="12">
        <v>506</v>
      </c>
      <c r="R16" s="12">
        <v>419</v>
      </c>
      <c r="S16" s="12">
        <v>436</v>
      </c>
      <c r="T16" s="12">
        <v>401</v>
      </c>
      <c r="U16" s="12">
        <v>449</v>
      </c>
      <c r="V16" s="12">
        <v>427</v>
      </c>
      <c r="W16" s="12">
        <v>442</v>
      </c>
      <c r="X16" s="12">
        <v>439</v>
      </c>
      <c r="Y16" s="12">
        <v>160</v>
      </c>
      <c r="Z16" s="12">
        <v>10</v>
      </c>
    </row>
    <row r="17" spans="1:26" ht="24" customHeight="1">
      <c r="A17" s="23" t="s">
        <v>144</v>
      </c>
      <c r="B17" s="12">
        <v>12</v>
      </c>
      <c r="C17" s="12">
        <v>175</v>
      </c>
      <c r="D17" s="12">
        <f>SUM(E17:F17)</f>
        <v>317</v>
      </c>
      <c r="E17" s="12">
        <v>132</v>
      </c>
      <c r="F17" s="12">
        <v>185</v>
      </c>
      <c r="G17" s="12">
        <f>SUM(H17:I17)</f>
        <v>46</v>
      </c>
      <c r="H17" s="12">
        <v>5</v>
      </c>
      <c r="I17" s="12">
        <v>41</v>
      </c>
      <c r="J17" s="15">
        <f>SUM(K17:L17)</f>
        <v>5334</v>
      </c>
      <c r="K17" s="45">
        <f>SUM(M17,O17,Q17,S17,U17,W17)</f>
        <v>2792</v>
      </c>
      <c r="L17" s="45">
        <f>SUM(N17,P17,R17,T17,V17,X17)</f>
        <v>2542</v>
      </c>
      <c r="M17" s="12">
        <v>495</v>
      </c>
      <c r="N17" s="12">
        <v>433</v>
      </c>
      <c r="O17" s="12">
        <v>429</v>
      </c>
      <c r="P17" s="12">
        <v>421</v>
      </c>
      <c r="Q17" s="12">
        <v>478</v>
      </c>
      <c r="R17" s="12">
        <v>447</v>
      </c>
      <c r="S17" s="12">
        <v>503</v>
      </c>
      <c r="T17" s="12">
        <v>414</v>
      </c>
      <c r="U17" s="12">
        <v>436</v>
      </c>
      <c r="V17" s="12">
        <v>402</v>
      </c>
      <c r="W17" s="12">
        <v>451</v>
      </c>
      <c r="X17" s="12">
        <v>425</v>
      </c>
      <c r="Y17" s="12">
        <v>167</v>
      </c>
      <c r="Z17" s="12">
        <v>6</v>
      </c>
    </row>
    <row r="18" ht="13.5">
      <c r="A18" s="11" t="s">
        <v>24</v>
      </c>
    </row>
    <row r="21" spans="1:25" ht="13.5">
      <c r="A21" s="26" t="s">
        <v>100</v>
      </c>
      <c r="W21" s="36" t="s">
        <v>22</v>
      </c>
      <c r="Y21" s="26" t="s">
        <v>37</v>
      </c>
    </row>
    <row r="22" spans="1:25" ht="24" customHeight="1">
      <c r="A22" s="95" t="s">
        <v>0</v>
      </c>
      <c r="B22" s="95" t="s">
        <v>26</v>
      </c>
      <c r="C22" s="95" t="s">
        <v>27</v>
      </c>
      <c r="D22" s="96" t="s">
        <v>5</v>
      </c>
      <c r="E22" s="97"/>
      <c r="F22" s="98"/>
      <c r="G22" s="96" t="s">
        <v>28</v>
      </c>
      <c r="H22" s="97"/>
      <c r="I22" s="98"/>
      <c r="J22" s="96" t="s">
        <v>29</v>
      </c>
      <c r="K22" s="97"/>
      <c r="L22" s="98"/>
      <c r="M22" s="85" t="s">
        <v>90</v>
      </c>
      <c r="N22" s="85"/>
      <c r="O22" s="85"/>
      <c r="P22" s="85"/>
      <c r="Q22" s="85"/>
      <c r="R22" s="85"/>
      <c r="S22" s="85"/>
      <c r="T22" s="85"/>
      <c r="U22" s="85"/>
      <c r="V22" s="85"/>
      <c r="W22" s="85"/>
      <c r="X22" s="85"/>
      <c r="Y22" s="12"/>
    </row>
    <row r="23" spans="1:25" ht="24" customHeight="1">
      <c r="A23" s="95"/>
      <c r="B23" s="95"/>
      <c r="C23" s="95"/>
      <c r="D23" s="99"/>
      <c r="E23" s="100"/>
      <c r="F23" s="101"/>
      <c r="G23" s="99"/>
      <c r="H23" s="100"/>
      <c r="I23" s="101"/>
      <c r="J23" s="99"/>
      <c r="K23" s="100"/>
      <c r="L23" s="101"/>
      <c r="M23" s="85" t="s">
        <v>30</v>
      </c>
      <c r="N23" s="85"/>
      <c r="O23" s="85" t="s">
        <v>31</v>
      </c>
      <c r="P23" s="85"/>
      <c r="Q23" s="85" t="s">
        <v>32</v>
      </c>
      <c r="R23" s="85"/>
      <c r="S23" s="85" t="s">
        <v>33</v>
      </c>
      <c r="T23" s="85"/>
      <c r="U23" s="85" t="s">
        <v>34</v>
      </c>
      <c r="V23" s="85"/>
      <c r="W23" s="85" t="s">
        <v>35</v>
      </c>
      <c r="X23" s="85"/>
      <c r="Y23" s="102" t="s">
        <v>36</v>
      </c>
    </row>
    <row r="24" spans="1:25" ht="24" customHeight="1">
      <c r="A24" s="95"/>
      <c r="B24" s="95"/>
      <c r="C24" s="95"/>
      <c r="D24" s="37" t="s">
        <v>2</v>
      </c>
      <c r="E24" s="37" t="s">
        <v>3</v>
      </c>
      <c r="F24" s="37" t="s">
        <v>4</v>
      </c>
      <c r="G24" s="37" t="s">
        <v>2</v>
      </c>
      <c r="H24" s="37" t="s">
        <v>3</v>
      </c>
      <c r="I24" s="37" t="s">
        <v>4</v>
      </c>
      <c r="J24" s="37" t="s">
        <v>2</v>
      </c>
      <c r="K24" s="37" t="s">
        <v>3</v>
      </c>
      <c r="L24" s="37" t="s">
        <v>4</v>
      </c>
      <c r="M24" s="37" t="s">
        <v>3</v>
      </c>
      <c r="N24" s="37" t="s">
        <v>4</v>
      </c>
      <c r="O24" s="37" t="s">
        <v>3</v>
      </c>
      <c r="P24" s="37" t="s">
        <v>4</v>
      </c>
      <c r="Q24" s="37" t="s">
        <v>3</v>
      </c>
      <c r="R24" s="37" t="s">
        <v>4</v>
      </c>
      <c r="S24" s="37" t="s">
        <v>3</v>
      </c>
      <c r="T24" s="37" t="s">
        <v>4</v>
      </c>
      <c r="U24" s="37" t="s">
        <v>3</v>
      </c>
      <c r="V24" s="37" t="s">
        <v>4</v>
      </c>
      <c r="W24" s="37" t="s">
        <v>3</v>
      </c>
      <c r="X24" s="37" t="s">
        <v>4</v>
      </c>
      <c r="Y24" s="103"/>
    </row>
    <row r="25" spans="1:25" ht="24" customHeight="1">
      <c r="A25" s="23" t="s">
        <v>11</v>
      </c>
      <c r="B25" s="12">
        <v>9</v>
      </c>
      <c r="C25" s="12">
        <v>136</v>
      </c>
      <c r="D25" s="12">
        <v>206</v>
      </c>
      <c r="E25" s="12">
        <v>89</v>
      </c>
      <c r="F25" s="12">
        <v>117</v>
      </c>
      <c r="G25" s="12">
        <v>47</v>
      </c>
      <c r="H25" s="12">
        <v>2</v>
      </c>
      <c r="I25" s="12">
        <v>45</v>
      </c>
      <c r="J25" s="15">
        <v>4113</v>
      </c>
      <c r="K25" s="15">
        <v>2117</v>
      </c>
      <c r="L25" s="15">
        <v>1996</v>
      </c>
      <c r="M25" s="12">
        <v>318</v>
      </c>
      <c r="N25" s="12">
        <v>310</v>
      </c>
      <c r="O25" s="12">
        <v>344</v>
      </c>
      <c r="P25" s="12">
        <v>324</v>
      </c>
      <c r="Q25" s="12">
        <v>345</v>
      </c>
      <c r="R25" s="12">
        <v>343</v>
      </c>
      <c r="S25" s="12">
        <v>335</v>
      </c>
      <c r="T25" s="12">
        <v>330</v>
      </c>
      <c r="U25" s="12">
        <v>380</v>
      </c>
      <c r="V25" s="12">
        <v>342</v>
      </c>
      <c r="W25" s="12">
        <v>395</v>
      </c>
      <c r="X25" s="12">
        <v>347</v>
      </c>
      <c r="Y25" s="12">
        <v>29</v>
      </c>
    </row>
    <row r="26" spans="1:25" ht="24" customHeight="1">
      <c r="A26" s="23" t="s">
        <v>12</v>
      </c>
      <c r="B26" s="12">
        <v>9</v>
      </c>
      <c r="C26" s="12">
        <v>134</v>
      </c>
      <c r="D26" s="12">
        <v>198</v>
      </c>
      <c r="E26" s="12">
        <v>81</v>
      </c>
      <c r="F26" s="12">
        <v>117</v>
      </c>
      <c r="G26" s="12">
        <v>48</v>
      </c>
      <c r="H26" s="12">
        <v>3</v>
      </c>
      <c r="I26" s="12">
        <v>45</v>
      </c>
      <c r="J26" s="15">
        <v>3977</v>
      </c>
      <c r="K26" s="15">
        <v>2012</v>
      </c>
      <c r="L26" s="15">
        <v>1965</v>
      </c>
      <c r="M26" s="12">
        <v>302</v>
      </c>
      <c r="N26" s="12">
        <v>317</v>
      </c>
      <c r="O26" s="12">
        <v>320</v>
      </c>
      <c r="P26" s="12">
        <v>306</v>
      </c>
      <c r="Q26" s="12">
        <v>399</v>
      </c>
      <c r="R26" s="12">
        <v>322</v>
      </c>
      <c r="S26" s="12">
        <v>344</v>
      </c>
      <c r="T26" s="12">
        <v>339</v>
      </c>
      <c r="U26" s="12">
        <v>334</v>
      </c>
      <c r="V26" s="12">
        <v>336</v>
      </c>
      <c r="W26" s="12">
        <v>373</v>
      </c>
      <c r="X26" s="12">
        <v>345</v>
      </c>
      <c r="Y26" s="12">
        <v>48</v>
      </c>
    </row>
    <row r="27" spans="1:25" ht="24" customHeight="1">
      <c r="A27" s="23" t="s">
        <v>13</v>
      </c>
      <c r="B27" s="12">
        <v>9</v>
      </c>
      <c r="C27" s="12">
        <v>129</v>
      </c>
      <c r="D27" s="12">
        <v>191</v>
      </c>
      <c r="E27" s="12">
        <v>79</v>
      </c>
      <c r="F27" s="12">
        <v>112</v>
      </c>
      <c r="G27" s="12">
        <v>48</v>
      </c>
      <c r="H27" s="12">
        <v>3</v>
      </c>
      <c r="I27" s="12">
        <v>45</v>
      </c>
      <c r="J27" s="15">
        <v>3870</v>
      </c>
      <c r="K27" s="15">
        <v>1957</v>
      </c>
      <c r="L27" s="15">
        <v>1913</v>
      </c>
      <c r="M27" s="12">
        <v>309</v>
      </c>
      <c r="N27" s="12">
        <v>293</v>
      </c>
      <c r="O27" s="12">
        <v>305</v>
      </c>
      <c r="P27" s="12">
        <v>317</v>
      </c>
      <c r="Q27" s="12">
        <v>321</v>
      </c>
      <c r="R27" s="12">
        <v>304</v>
      </c>
      <c r="S27" s="12">
        <v>338</v>
      </c>
      <c r="T27" s="12">
        <v>323</v>
      </c>
      <c r="U27" s="12">
        <v>345</v>
      </c>
      <c r="V27" s="12">
        <v>340</v>
      </c>
      <c r="W27" s="12">
        <v>339</v>
      </c>
      <c r="X27" s="12">
        <v>336</v>
      </c>
      <c r="Y27" s="12">
        <v>47</v>
      </c>
    </row>
    <row r="28" spans="1:25" ht="24" customHeight="1">
      <c r="A28" s="23" t="s">
        <v>14</v>
      </c>
      <c r="B28" s="12">
        <v>9</v>
      </c>
      <c r="C28" s="12">
        <v>124</v>
      </c>
      <c r="D28" s="12">
        <v>188</v>
      </c>
      <c r="E28" s="12">
        <v>79</v>
      </c>
      <c r="F28" s="12">
        <v>109</v>
      </c>
      <c r="G28" s="12">
        <v>47</v>
      </c>
      <c r="H28" s="12">
        <v>3</v>
      </c>
      <c r="I28" s="12">
        <v>44</v>
      </c>
      <c r="J28" s="15">
        <v>3792</v>
      </c>
      <c r="K28" s="15">
        <v>1953</v>
      </c>
      <c r="L28" s="15">
        <v>1839</v>
      </c>
      <c r="M28" s="12">
        <v>332</v>
      </c>
      <c r="N28" s="12">
        <v>267</v>
      </c>
      <c r="O28" s="12">
        <v>309</v>
      </c>
      <c r="P28" s="12">
        <v>293</v>
      </c>
      <c r="Q28" s="12">
        <v>301</v>
      </c>
      <c r="R28" s="12">
        <v>316</v>
      </c>
      <c r="S28" s="12">
        <v>319</v>
      </c>
      <c r="T28" s="12">
        <v>300</v>
      </c>
      <c r="U28" s="12">
        <v>344</v>
      </c>
      <c r="V28" s="12">
        <v>325</v>
      </c>
      <c r="W28" s="12">
        <v>348</v>
      </c>
      <c r="X28" s="12">
        <v>338</v>
      </c>
      <c r="Y28" s="12">
        <v>47</v>
      </c>
    </row>
    <row r="29" spans="1:25" ht="24" customHeight="1">
      <c r="A29" s="23" t="s">
        <v>15</v>
      </c>
      <c r="B29" s="12">
        <v>9</v>
      </c>
      <c r="C29" s="12">
        <v>128</v>
      </c>
      <c r="D29" s="12">
        <v>194</v>
      </c>
      <c r="E29" s="12">
        <v>74</v>
      </c>
      <c r="F29" s="12">
        <v>120</v>
      </c>
      <c r="G29" s="12">
        <v>49</v>
      </c>
      <c r="H29" s="12">
        <v>1</v>
      </c>
      <c r="I29" s="12">
        <v>48</v>
      </c>
      <c r="J29" s="15">
        <v>3741</v>
      </c>
      <c r="K29" s="15">
        <v>1928</v>
      </c>
      <c r="L29" s="15">
        <v>1813</v>
      </c>
      <c r="M29" s="12">
        <v>311</v>
      </c>
      <c r="N29" s="12">
        <v>316</v>
      </c>
      <c r="O29" s="12">
        <v>337</v>
      </c>
      <c r="P29" s="12">
        <v>266</v>
      </c>
      <c r="Q29" s="12">
        <v>310</v>
      </c>
      <c r="R29" s="12">
        <v>295</v>
      </c>
      <c r="S29" s="12">
        <v>301</v>
      </c>
      <c r="T29" s="12">
        <v>316</v>
      </c>
      <c r="U29" s="12">
        <v>321</v>
      </c>
      <c r="V29" s="12">
        <v>297</v>
      </c>
      <c r="W29" s="12">
        <v>348</v>
      </c>
      <c r="X29" s="12">
        <v>323</v>
      </c>
      <c r="Y29" s="12">
        <v>58</v>
      </c>
    </row>
    <row r="30" spans="1:25" ht="24" customHeight="1">
      <c r="A30" s="23" t="s">
        <v>16</v>
      </c>
      <c r="B30" s="12">
        <v>9</v>
      </c>
      <c r="C30" s="12">
        <v>127</v>
      </c>
      <c r="D30" s="12">
        <v>196</v>
      </c>
      <c r="E30" s="12">
        <v>74</v>
      </c>
      <c r="F30" s="12">
        <v>122</v>
      </c>
      <c r="G30" s="12">
        <v>47</v>
      </c>
      <c r="H30" s="12">
        <v>1</v>
      </c>
      <c r="I30" s="12">
        <v>46</v>
      </c>
      <c r="J30" s="15">
        <v>3656</v>
      </c>
      <c r="K30" s="15">
        <v>1901</v>
      </c>
      <c r="L30" s="15">
        <v>1755</v>
      </c>
      <c r="M30" s="12">
        <v>302</v>
      </c>
      <c r="N30" s="12">
        <v>273</v>
      </c>
      <c r="O30" s="12">
        <v>309</v>
      </c>
      <c r="P30" s="12">
        <v>314</v>
      </c>
      <c r="Q30" s="12">
        <v>345</v>
      </c>
      <c r="R30" s="12">
        <v>266</v>
      </c>
      <c r="S30" s="12">
        <v>314</v>
      </c>
      <c r="T30" s="12">
        <v>290</v>
      </c>
      <c r="U30" s="12">
        <v>307</v>
      </c>
      <c r="V30" s="12">
        <v>318</v>
      </c>
      <c r="W30" s="12">
        <v>324</v>
      </c>
      <c r="X30" s="12">
        <v>294</v>
      </c>
      <c r="Y30" s="12">
        <v>69</v>
      </c>
    </row>
    <row r="31" spans="1:25" ht="24" customHeight="1">
      <c r="A31" s="23" t="s">
        <v>17</v>
      </c>
      <c r="B31" s="12">
        <v>9</v>
      </c>
      <c r="C31" s="12">
        <v>127</v>
      </c>
      <c r="D31" s="12">
        <v>196</v>
      </c>
      <c r="E31" s="12">
        <v>77</v>
      </c>
      <c r="F31" s="12">
        <v>119</v>
      </c>
      <c r="G31" s="12">
        <v>37</v>
      </c>
      <c r="H31" s="12">
        <v>1</v>
      </c>
      <c r="I31" s="12">
        <v>36</v>
      </c>
      <c r="J31" s="15">
        <v>3612</v>
      </c>
      <c r="K31" s="15">
        <v>1881</v>
      </c>
      <c r="L31" s="15">
        <v>1731</v>
      </c>
      <c r="M31" s="12">
        <v>305</v>
      </c>
      <c r="N31" s="12">
        <v>279</v>
      </c>
      <c r="O31" s="12">
        <v>303</v>
      </c>
      <c r="P31" s="12">
        <v>273</v>
      </c>
      <c r="Q31" s="12">
        <v>309</v>
      </c>
      <c r="R31" s="12">
        <v>306</v>
      </c>
      <c r="S31" s="12">
        <v>350</v>
      </c>
      <c r="T31" s="12">
        <v>266</v>
      </c>
      <c r="U31" s="12">
        <v>310</v>
      </c>
      <c r="V31" s="12">
        <v>287</v>
      </c>
      <c r="W31" s="12">
        <v>304</v>
      </c>
      <c r="X31" s="12">
        <v>320</v>
      </c>
      <c r="Y31" s="12">
        <v>56</v>
      </c>
    </row>
    <row r="32" spans="1:25" ht="24" customHeight="1">
      <c r="A32" s="23" t="s">
        <v>18</v>
      </c>
      <c r="B32" s="12">
        <v>9</v>
      </c>
      <c r="C32" s="12">
        <v>128</v>
      </c>
      <c r="D32" s="12">
        <v>196</v>
      </c>
      <c r="E32" s="12">
        <v>83</v>
      </c>
      <c r="F32" s="12">
        <v>113</v>
      </c>
      <c r="G32" s="12">
        <v>36</v>
      </c>
      <c r="H32" s="12">
        <v>2</v>
      </c>
      <c r="I32" s="12">
        <v>34</v>
      </c>
      <c r="J32" s="15">
        <v>3585</v>
      </c>
      <c r="K32" s="15">
        <v>1875</v>
      </c>
      <c r="L32" s="15">
        <v>1710</v>
      </c>
      <c r="M32" s="12">
        <v>298</v>
      </c>
      <c r="N32" s="12">
        <v>296</v>
      </c>
      <c r="O32" s="12">
        <v>307</v>
      </c>
      <c r="P32" s="12">
        <v>281</v>
      </c>
      <c r="Q32" s="12">
        <v>301</v>
      </c>
      <c r="R32" s="12">
        <v>273</v>
      </c>
      <c r="S32" s="12">
        <v>310</v>
      </c>
      <c r="T32" s="12">
        <v>311</v>
      </c>
      <c r="U32" s="12">
        <v>347</v>
      </c>
      <c r="V32" s="12">
        <v>263</v>
      </c>
      <c r="W32" s="12">
        <v>312</v>
      </c>
      <c r="X32" s="12">
        <v>286</v>
      </c>
      <c r="Y32" s="12">
        <v>55</v>
      </c>
    </row>
    <row r="33" spans="1:25" ht="24" customHeight="1">
      <c r="A33" s="23" t="s">
        <v>19</v>
      </c>
      <c r="B33" s="12">
        <v>9</v>
      </c>
      <c r="C33" s="12">
        <v>129</v>
      </c>
      <c r="D33" s="12">
        <v>200</v>
      </c>
      <c r="E33" s="12">
        <v>82</v>
      </c>
      <c r="F33" s="12">
        <v>118</v>
      </c>
      <c r="G33" s="12">
        <v>38</v>
      </c>
      <c r="H33" s="12">
        <v>2</v>
      </c>
      <c r="I33" s="12">
        <v>36</v>
      </c>
      <c r="J33" s="15">
        <v>3637</v>
      </c>
      <c r="K33" s="15">
        <v>1899</v>
      </c>
      <c r="L33" s="15">
        <v>1738</v>
      </c>
      <c r="M33" s="12">
        <v>333</v>
      </c>
      <c r="N33" s="12">
        <v>300</v>
      </c>
      <c r="O33" s="12">
        <v>299</v>
      </c>
      <c r="P33" s="12">
        <v>298</v>
      </c>
      <c r="Q33" s="12">
        <v>311</v>
      </c>
      <c r="R33" s="12">
        <v>286</v>
      </c>
      <c r="S33" s="12">
        <v>298</v>
      </c>
      <c r="T33" s="12">
        <v>276</v>
      </c>
      <c r="U33" s="12">
        <v>311</v>
      </c>
      <c r="V33" s="12">
        <v>311</v>
      </c>
      <c r="W33" s="12">
        <v>347</v>
      </c>
      <c r="X33" s="12">
        <v>267</v>
      </c>
      <c r="Y33" s="12">
        <v>59</v>
      </c>
    </row>
    <row r="34" ht="13.5">
      <c r="A34" s="11" t="s">
        <v>24</v>
      </c>
    </row>
    <row r="36" ht="17.25">
      <c r="A36" s="35"/>
    </row>
    <row r="40" spans="5:26" ht="13.5">
      <c r="E40" s="46"/>
      <c r="F40" s="46"/>
      <c r="G40" s="46"/>
      <c r="H40" s="46"/>
      <c r="I40" s="46"/>
      <c r="J40" s="46"/>
      <c r="K40" s="46"/>
      <c r="L40" s="46"/>
      <c r="M40" s="46"/>
      <c r="N40" s="46"/>
      <c r="O40" s="46"/>
      <c r="P40" s="46"/>
      <c r="Q40" s="46"/>
      <c r="R40" s="46"/>
      <c r="S40" s="46"/>
      <c r="T40" s="46"/>
      <c r="U40" s="46"/>
      <c r="V40" s="46"/>
      <c r="W40" s="46"/>
      <c r="X40" s="46"/>
      <c r="Y40" s="46"/>
      <c r="Z40" s="46"/>
    </row>
  </sheetData>
  <sheetProtection/>
  <mergeCells count="29">
    <mergeCell ref="A22:A24"/>
    <mergeCell ref="B22:B24"/>
    <mergeCell ref="C22:C24"/>
    <mergeCell ref="D22:F23"/>
    <mergeCell ref="Y23:Y24"/>
    <mergeCell ref="Q23:R23"/>
    <mergeCell ref="S23:T23"/>
    <mergeCell ref="U23:V23"/>
    <mergeCell ref="G22:I23"/>
    <mergeCell ref="J22:L23"/>
    <mergeCell ref="Y4:Y5"/>
    <mergeCell ref="Z4:Z5"/>
    <mergeCell ref="A3:A5"/>
    <mergeCell ref="B3:B5"/>
    <mergeCell ref="C3:C5"/>
    <mergeCell ref="D3:F4"/>
    <mergeCell ref="G3:I4"/>
    <mergeCell ref="O4:P4"/>
    <mergeCell ref="Q4:R4"/>
    <mergeCell ref="S4:T4"/>
    <mergeCell ref="J3:L4"/>
    <mergeCell ref="M3:X3"/>
    <mergeCell ref="M4:N4"/>
    <mergeCell ref="W4:X4"/>
    <mergeCell ref="W23:X23"/>
    <mergeCell ref="M22:X22"/>
    <mergeCell ref="O23:P23"/>
    <mergeCell ref="M23:N23"/>
    <mergeCell ref="U4:V4"/>
  </mergeCells>
  <printOptions/>
  <pageMargins left="0.3937007874015748" right="0.2362204724409449" top="0.5905511811023623" bottom="0.3937007874015748"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indexed="41"/>
  </sheetPr>
  <dimension ref="A1:BJ45"/>
  <sheetViews>
    <sheetView zoomScaleSheetLayoutView="100" zoomScalePageLayoutView="0" workbookViewId="0" topLeftCell="A1">
      <selection activeCell="A1" sqref="A1"/>
    </sheetView>
  </sheetViews>
  <sheetFormatPr defaultColWidth="9.00390625" defaultRowHeight="13.5"/>
  <cols>
    <col min="1" max="9" width="9.00390625" style="26" customWidth="1"/>
    <col min="10" max="10" width="9.25390625" style="26" bestFit="1" customWidth="1"/>
    <col min="11" max="16384" width="9.00390625" style="26" customWidth="1"/>
  </cols>
  <sheetData>
    <row r="1" spans="1:19" ht="17.25">
      <c r="A1" s="35" t="s">
        <v>151</v>
      </c>
      <c r="B1" s="35"/>
      <c r="C1" s="35"/>
      <c r="D1" s="35"/>
      <c r="E1" s="35"/>
      <c r="F1" s="35"/>
      <c r="G1" s="35"/>
      <c r="H1" s="35"/>
      <c r="I1" s="35"/>
      <c r="J1" s="35"/>
      <c r="K1" s="35"/>
      <c r="L1" s="35"/>
      <c r="M1" s="35"/>
      <c r="N1" s="35"/>
      <c r="O1" s="35"/>
      <c r="P1" s="35"/>
      <c r="Q1" s="35"/>
      <c r="R1" s="35"/>
      <c r="S1" s="35"/>
    </row>
    <row r="2" spans="1:18" ht="13.5">
      <c r="A2" s="26" t="s">
        <v>122</v>
      </c>
      <c r="Q2" s="36" t="s">
        <v>22</v>
      </c>
      <c r="R2" s="26" t="s">
        <v>37</v>
      </c>
    </row>
    <row r="3" spans="1:20" ht="23.25" customHeight="1">
      <c r="A3" s="95" t="s">
        <v>0</v>
      </c>
      <c r="B3" s="95" t="s">
        <v>26</v>
      </c>
      <c r="C3" s="95" t="s">
        <v>27</v>
      </c>
      <c r="D3" s="95" t="s">
        <v>5</v>
      </c>
      <c r="E3" s="95"/>
      <c r="F3" s="95"/>
      <c r="G3" s="95" t="s">
        <v>28</v>
      </c>
      <c r="H3" s="95"/>
      <c r="I3" s="95"/>
      <c r="J3" s="95" t="s">
        <v>38</v>
      </c>
      <c r="K3" s="95"/>
      <c r="L3" s="95"/>
      <c r="M3" s="85" t="s">
        <v>10</v>
      </c>
      <c r="N3" s="85"/>
      <c r="O3" s="85"/>
      <c r="P3" s="85"/>
      <c r="Q3" s="85"/>
      <c r="R3" s="85"/>
      <c r="S3" s="104" t="s">
        <v>39</v>
      </c>
      <c r="T3" s="104" t="s">
        <v>110</v>
      </c>
    </row>
    <row r="4" spans="1:20" ht="23.25" customHeight="1">
      <c r="A4" s="95"/>
      <c r="B4" s="95"/>
      <c r="C4" s="95"/>
      <c r="D4" s="95"/>
      <c r="E4" s="95"/>
      <c r="F4" s="95"/>
      <c r="G4" s="95"/>
      <c r="H4" s="95"/>
      <c r="I4" s="95"/>
      <c r="J4" s="95"/>
      <c r="K4" s="95"/>
      <c r="L4" s="95"/>
      <c r="M4" s="85" t="s">
        <v>30</v>
      </c>
      <c r="N4" s="85"/>
      <c r="O4" s="85" t="s">
        <v>31</v>
      </c>
      <c r="P4" s="85"/>
      <c r="Q4" s="85" t="s">
        <v>32</v>
      </c>
      <c r="R4" s="85"/>
      <c r="S4" s="105"/>
      <c r="T4" s="105"/>
    </row>
    <row r="5" spans="1:20" ht="23.25" customHeight="1">
      <c r="A5" s="95"/>
      <c r="B5" s="95"/>
      <c r="C5" s="95"/>
      <c r="D5" s="37" t="s">
        <v>2</v>
      </c>
      <c r="E5" s="37" t="s">
        <v>3</v>
      </c>
      <c r="F5" s="37" t="s">
        <v>4</v>
      </c>
      <c r="G5" s="37" t="s">
        <v>2</v>
      </c>
      <c r="H5" s="37" t="s">
        <v>3</v>
      </c>
      <c r="I5" s="37" t="s">
        <v>4</v>
      </c>
      <c r="J5" s="37" t="s">
        <v>2</v>
      </c>
      <c r="K5" s="37" t="s">
        <v>3</v>
      </c>
      <c r="L5" s="37" t="s">
        <v>4</v>
      </c>
      <c r="M5" s="37" t="s">
        <v>3</v>
      </c>
      <c r="N5" s="37" t="s">
        <v>4</v>
      </c>
      <c r="O5" s="37" t="s">
        <v>3</v>
      </c>
      <c r="P5" s="37" t="s">
        <v>4</v>
      </c>
      <c r="Q5" s="37" t="s">
        <v>3</v>
      </c>
      <c r="R5" s="37" t="s">
        <v>4</v>
      </c>
      <c r="S5" s="106"/>
      <c r="T5" s="106"/>
    </row>
    <row r="6" spans="1:20" ht="23.25" customHeight="1">
      <c r="A6" s="23" t="s">
        <v>20</v>
      </c>
      <c r="B6" s="12">
        <v>4</v>
      </c>
      <c r="C6" s="12">
        <v>76</v>
      </c>
      <c r="D6" s="12">
        <v>138</v>
      </c>
      <c r="E6" s="12">
        <v>86</v>
      </c>
      <c r="F6" s="12">
        <v>52</v>
      </c>
      <c r="G6" s="12">
        <v>18</v>
      </c>
      <c r="H6" s="12">
        <v>4</v>
      </c>
      <c r="I6" s="12">
        <v>14</v>
      </c>
      <c r="J6" s="15">
        <v>2375</v>
      </c>
      <c r="K6" s="15">
        <v>1233</v>
      </c>
      <c r="L6" s="15">
        <v>1142</v>
      </c>
      <c r="M6" s="12">
        <v>430</v>
      </c>
      <c r="N6" s="12">
        <v>358</v>
      </c>
      <c r="O6" s="12">
        <v>410</v>
      </c>
      <c r="P6" s="12">
        <v>388</v>
      </c>
      <c r="Q6" s="12">
        <v>393</v>
      </c>
      <c r="R6" s="12">
        <v>396</v>
      </c>
      <c r="S6" s="12">
        <v>29</v>
      </c>
      <c r="T6" s="16" t="s">
        <v>49</v>
      </c>
    </row>
    <row r="7" spans="1:20" ht="23.25" customHeight="1">
      <c r="A7" s="23" t="s">
        <v>98</v>
      </c>
      <c r="B7" s="12">
        <v>4</v>
      </c>
      <c r="C7" s="12">
        <v>74</v>
      </c>
      <c r="D7" s="12">
        <v>140</v>
      </c>
      <c r="E7" s="12">
        <v>89</v>
      </c>
      <c r="F7" s="12">
        <v>51</v>
      </c>
      <c r="G7" s="12">
        <v>16</v>
      </c>
      <c r="H7" s="12">
        <v>5</v>
      </c>
      <c r="I7" s="12">
        <v>11</v>
      </c>
      <c r="J7" s="15">
        <v>2358</v>
      </c>
      <c r="K7" s="15">
        <v>1245</v>
      </c>
      <c r="L7" s="15">
        <v>1113</v>
      </c>
      <c r="M7" s="12">
        <v>401</v>
      </c>
      <c r="N7" s="12">
        <v>373</v>
      </c>
      <c r="O7" s="12">
        <v>430</v>
      </c>
      <c r="P7" s="12">
        <v>352</v>
      </c>
      <c r="Q7" s="12">
        <v>414</v>
      </c>
      <c r="R7" s="12">
        <v>388</v>
      </c>
      <c r="S7" s="12">
        <v>31</v>
      </c>
      <c r="T7" s="12">
        <v>2</v>
      </c>
    </row>
    <row r="8" spans="1:20" ht="23.25" customHeight="1">
      <c r="A8" s="23" t="s">
        <v>99</v>
      </c>
      <c r="B8" s="12">
        <v>4</v>
      </c>
      <c r="C8" s="12">
        <v>72</v>
      </c>
      <c r="D8" s="12">
        <v>129</v>
      </c>
      <c r="E8" s="12">
        <v>84</v>
      </c>
      <c r="F8" s="12">
        <v>45</v>
      </c>
      <c r="G8" s="12">
        <v>16</v>
      </c>
      <c r="H8" s="12">
        <v>6</v>
      </c>
      <c r="I8" s="12">
        <v>10</v>
      </c>
      <c r="J8" s="15">
        <v>2308</v>
      </c>
      <c r="K8" s="15">
        <v>1223</v>
      </c>
      <c r="L8" s="15">
        <v>1085</v>
      </c>
      <c r="M8" s="12">
        <v>392</v>
      </c>
      <c r="N8" s="12">
        <v>355</v>
      </c>
      <c r="O8" s="12">
        <v>402</v>
      </c>
      <c r="P8" s="12">
        <v>378</v>
      </c>
      <c r="Q8" s="12">
        <v>429</v>
      </c>
      <c r="R8" s="12">
        <v>352</v>
      </c>
      <c r="S8" s="12">
        <v>36</v>
      </c>
      <c r="T8" s="12">
        <v>14</v>
      </c>
    </row>
    <row r="9" spans="1:20" ht="23.25" customHeight="1">
      <c r="A9" s="23" t="s">
        <v>109</v>
      </c>
      <c r="B9" s="12">
        <v>4</v>
      </c>
      <c r="C9" s="12">
        <v>72</v>
      </c>
      <c r="D9" s="12">
        <v>133</v>
      </c>
      <c r="E9" s="12">
        <v>88</v>
      </c>
      <c r="F9" s="12">
        <v>45</v>
      </c>
      <c r="G9" s="12">
        <v>16</v>
      </c>
      <c r="H9" s="12">
        <v>5</v>
      </c>
      <c r="I9" s="12">
        <v>11</v>
      </c>
      <c r="J9" s="15">
        <v>2296</v>
      </c>
      <c r="K9" s="15">
        <v>1196</v>
      </c>
      <c r="L9" s="15">
        <v>1100</v>
      </c>
      <c r="M9" s="21">
        <v>401</v>
      </c>
      <c r="N9" s="21">
        <v>365</v>
      </c>
      <c r="O9" s="21">
        <v>391</v>
      </c>
      <c r="P9" s="21">
        <v>356</v>
      </c>
      <c r="Q9" s="21">
        <v>404</v>
      </c>
      <c r="R9" s="21">
        <v>379</v>
      </c>
      <c r="S9" s="20">
        <v>49</v>
      </c>
      <c r="T9" s="20">
        <v>3</v>
      </c>
    </row>
    <row r="10" spans="1:20" ht="23.25" customHeight="1">
      <c r="A10" s="23" t="s">
        <v>111</v>
      </c>
      <c r="B10" s="12">
        <v>4</v>
      </c>
      <c r="C10" s="12">
        <v>76</v>
      </c>
      <c r="D10" s="12">
        <v>133</v>
      </c>
      <c r="E10" s="12">
        <v>90</v>
      </c>
      <c r="F10" s="12">
        <v>43</v>
      </c>
      <c r="G10" s="12">
        <v>15</v>
      </c>
      <c r="H10" s="12">
        <v>5</v>
      </c>
      <c r="I10" s="12">
        <v>10</v>
      </c>
      <c r="J10" s="15">
        <v>2279</v>
      </c>
      <c r="K10" s="15">
        <v>1166</v>
      </c>
      <c r="L10" s="15">
        <v>1113</v>
      </c>
      <c r="M10" s="12">
        <v>379</v>
      </c>
      <c r="N10" s="12">
        <v>395</v>
      </c>
      <c r="O10" s="12">
        <v>401</v>
      </c>
      <c r="P10" s="12">
        <v>363</v>
      </c>
      <c r="Q10" s="12">
        <v>386</v>
      </c>
      <c r="R10" s="12">
        <v>355</v>
      </c>
      <c r="S10" s="12">
        <v>50</v>
      </c>
      <c r="T10" s="12">
        <v>6</v>
      </c>
    </row>
    <row r="11" spans="1:20" ht="23.25" customHeight="1">
      <c r="A11" s="23" t="s">
        <v>112</v>
      </c>
      <c r="B11" s="12">
        <v>4</v>
      </c>
      <c r="C11" s="12">
        <v>78</v>
      </c>
      <c r="D11" s="12">
        <v>137</v>
      </c>
      <c r="E11" s="12">
        <v>98</v>
      </c>
      <c r="F11" s="12">
        <v>39</v>
      </c>
      <c r="G11" s="12">
        <v>14</v>
      </c>
      <c r="H11" s="12">
        <v>5</v>
      </c>
      <c r="I11" s="12">
        <v>9</v>
      </c>
      <c r="J11" s="15">
        <v>2335</v>
      </c>
      <c r="K11" s="15">
        <v>1196</v>
      </c>
      <c r="L11" s="15">
        <v>1139</v>
      </c>
      <c r="M11" s="12">
        <v>419</v>
      </c>
      <c r="N11" s="12">
        <v>380</v>
      </c>
      <c r="O11" s="12">
        <v>377</v>
      </c>
      <c r="P11" s="12">
        <v>397</v>
      </c>
      <c r="Q11" s="12">
        <v>400</v>
      </c>
      <c r="R11" s="12">
        <v>362</v>
      </c>
      <c r="S11" s="12">
        <v>57</v>
      </c>
      <c r="T11" s="12">
        <v>1</v>
      </c>
    </row>
    <row r="12" spans="1:20" ht="23.25" customHeight="1">
      <c r="A12" s="23" t="s">
        <v>117</v>
      </c>
      <c r="B12" s="12">
        <v>4</v>
      </c>
      <c r="C12" s="12">
        <v>81</v>
      </c>
      <c r="D12" s="12">
        <f>SUM(E12:F12)</f>
        <v>138</v>
      </c>
      <c r="E12" s="12">
        <v>96</v>
      </c>
      <c r="F12" s="12">
        <v>42</v>
      </c>
      <c r="G12" s="12">
        <f>SUM(H12:I12)</f>
        <v>14</v>
      </c>
      <c r="H12" s="12">
        <v>5</v>
      </c>
      <c r="I12" s="12">
        <v>9</v>
      </c>
      <c r="J12" s="15">
        <f>SUM(M12:R12)</f>
        <v>2379</v>
      </c>
      <c r="K12" s="15">
        <f>SUM(M12,O12,Q12)</f>
        <v>1237</v>
      </c>
      <c r="L12" s="15">
        <f>SUM(N12,P12,R12)</f>
        <v>1142</v>
      </c>
      <c r="M12" s="12">
        <v>443</v>
      </c>
      <c r="N12" s="12">
        <v>363</v>
      </c>
      <c r="O12" s="12">
        <v>416</v>
      </c>
      <c r="P12" s="12">
        <v>380</v>
      </c>
      <c r="Q12" s="12">
        <v>378</v>
      </c>
      <c r="R12" s="12">
        <v>399</v>
      </c>
      <c r="S12" s="12">
        <v>55</v>
      </c>
      <c r="T12" s="12">
        <v>4</v>
      </c>
    </row>
    <row r="13" spans="1:20" ht="23.25" customHeight="1">
      <c r="A13" s="23" t="s">
        <v>125</v>
      </c>
      <c r="B13" s="12">
        <v>4</v>
      </c>
      <c r="C13" s="12">
        <v>82</v>
      </c>
      <c r="D13" s="12">
        <v>140</v>
      </c>
      <c r="E13" s="12">
        <v>93</v>
      </c>
      <c r="F13" s="12">
        <v>47</v>
      </c>
      <c r="G13" s="12">
        <v>13</v>
      </c>
      <c r="H13" s="12">
        <v>3</v>
      </c>
      <c r="I13" s="12">
        <v>10</v>
      </c>
      <c r="J13" s="15">
        <v>2410</v>
      </c>
      <c r="K13" s="15">
        <v>1250</v>
      </c>
      <c r="L13" s="15">
        <v>1160</v>
      </c>
      <c r="M13" s="12">
        <v>393</v>
      </c>
      <c r="N13" s="12">
        <v>414</v>
      </c>
      <c r="O13" s="12">
        <v>438</v>
      </c>
      <c r="P13" s="12">
        <v>366</v>
      </c>
      <c r="Q13" s="12">
        <v>419</v>
      </c>
      <c r="R13" s="12">
        <v>380</v>
      </c>
      <c r="S13" s="12">
        <v>58</v>
      </c>
      <c r="T13" s="12">
        <v>1</v>
      </c>
    </row>
    <row r="14" spans="1:20" ht="23.25" customHeight="1">
      <c r="A14" s="23" t="s">
        <v>127</v>
      </c>
      <c r="B14" s="12">
        <v>4</v>
      </c>
      <c r="C14" s="12">
        <v>83</v>
      </c>
      <c r="D14" s="12">
        <v>145</v>
      </c>
      <c r="E14" s="12">
        <v>98</v>
      </c>
      <c r="F14" s="12">
        <v>47</v>
      </c>
      <c r="G14" s="12">
        <v>16</v>
      </c>
      <c r="H14" s="12">
        <v>4</v>
      </c>
      <c r="I14" s="12">
        <v>12</v>
      </c>
      <c r="J14" s="15">
        <v>2438</v>
      </c>
      <c r="K14" s="15">
        <v>1267</v>
      </c>
      <c r="L14" s="15">
        <v>1171</v>
      </c>
      <c r="M14" s="12">
        <v>436</v>
      </c>
      <c r="N14" s="12">
        <v>390</v>
      </c>
      <c r="O14" s="12">
        <v>397</v>
      </c>
      <c r="P14" s="12">
        <v>414</v>
      </c>
      <c r="Q14" s="12">
        <v>434</v>
      </c>
      <c r="R14" s="12">
        <v>367</v>
      </c>
      <c r="S14" s="12">
        <v>59</v>
      </c>
      <c r="T14" s="12">
        <v>5</v>
      </c>
    </row>
    <row r="15" spans="1:20" ht="24" customHeight="1">
      <c r="A15" s="23" t="s">
        <v>129</v>
      </c>
      <c r="B15" s="12">
        <v>4</v>
      </c>
      <c r="C15" s="12">
        <v>83</v>
      </c>
      <c r="D15" s="12">
        <v>148</v>
      </c>
      <c r="E15" s="12">
        <v>96</v>
      </c>
      <c r="F15" s="12">
        <v>52</v>
      </c>
      <c r="G15" s="12">
        <v>14</v>
      </c>
      <c r="H15" s="12">
        <v>4</v>
      </c>
      <c r="I15" s="12">
        <v>10</v>
      </c>
      <c r="J15" s="45">
        <v>2448</v>
      </c>
      <c r="K15" s="45">
        <v>1238</v>
      </c>
      <c r="L15" s="45">
        <v>1210</v>
      </c>
      <c r="M15" s="12">
        <v>404</v>
      </c>
      <c r="N15" s="12">
        <v>404</v>
      </c>
      <c r="O15" s="12">
        <v>437</v>
      </c>
      <c r="P15" s="12">
        <v>388</v>
      </c>
      <c r="Q15" s="12">
        <v>397</v>
      </c>
      <c r="R15" s="12">
        <v>418</v>
      </c>
      <c r="S15" s="12">
        <v>61</v>
      </c>
      <c r="T15" s="12">
        <v>2</v>
      </c>
    </row>
    <row r="16" spans="1:20" ht="24" customHeight="1">
      <c r="A16" s="23" t="s">
        <v>131</v>
      </c>
      <c r="B16" s="12">
        <v>4</v>
      </c>
      <c r="C16" s="12">
        <v>82</v>
      </c>
      <c r="D16" s="12">
        <v>146</v>
      </c>
      <c r="E16" s="12">
        <v>92</v>
      </c>
      <c r="F16" s="12">
        <v>54</v>
      </c>
      <c r="G16" s="12">
        <v>15</v>
      </c>
      <c r="H16" s="12">
        <v>4</v>
      </c>
      <c r="I16" s="12">
        <v>11</v>
      </c>
      <c r="J16" s="45">
        <v>2414</v>
      </c>
      <c r="K16" s="45">
        <v>1250</v>
      </c>
      <c r="L16" s="45">
        <v>1164</v>
      </c>
      <c r="M16" s="12">
        <v>413</v>
      </c>
      <c r="N16" s="12">
        <v>379</v>
      </c>
      <c r="O16" s="12">
        <v>399</v>
      </c>
      <c r="P16" s="12">
        <v>398</v>
      </c>
      <c r="Q16" s="12">
        <v>438</v>
      </c>
      <c r="R16" s="12">
        <v>387</v>
      </c>
      <c r="S16" s="12">
        <v>54</v>
      </c>
      <c r="T16" s="12">
        <v>2</v>
      </c>
    </row>
    <row r="17" spans="1:20" ht="24" customHeight="1">
      <c r="A17" s="23" t="s">
        <v>144</v>
      </c>
      <c r="B17" s="12">
        <v>4</v>
      </c>
      <c r="C17" s="12">
        <v>73</v>
      </c>
      <c r="D17" s="12">
        <f>SUM(E17:F17)</f>
        <v>144</v>
      </c>
      <c r="E17" s="12">
        <v>94</v>
      </c>
      <c r="F17" s="12">
        <v>50</v>
      </c>
      <c r="G17" s="12">
        <f>SUM(H17:I17)</f>
        <v>15</v>
      </c>
      <c r="H17" s="12">
        <v>4</v>
      </c>
      <c r="I17" s="12">
        <v>11</v>
      </c>
      <c r="J17" s="45">
        <f>SUM(K17:L17)</f>
        <v>2430</v>
      </c>
      <c r="K17" s="45">
        <f>SUM(M17,O17,Q17)</f>
        <v>1226</v>
      </c>
      <c r="L17" s="45">
        <f>SUM(N17,P17,R17)</f>
        <v>1204</v>
      </c>
      <c r="M17" s="12">
        <v>417</v>
      </c>
      <c r="N17" s="12">
        <v>417</v>
      </c>
      <c r="O17" s="12">
        <v>410</v>
      </c>
      <c r="P17" s="12">
        <v>384</v>
      </c>
      <c r="Q17" s="12">
        <v>399</v>
      </c>
      <c r="R17" s="12">
        <v>403</v>
      </c>
      <c r="S17" s="12"/>
      <c r="T17" s="12"/>
    </row>
    <row r="18" ht="13.5">
      <c r="A18" s="26" t="s">
        <v>24</v>
      </c>
    </row>
    <row r="20" spans="1:19" ht="13.5">
      <c r="A20" s="26" t="s">
        <v>100</v>
      </c>
      <c r="Q20" s="36" t="s">
        <v>22</v>
      </c>
      <c r="S20" s="26" t="s">
        <v>37</v>
      </c>
    </row>
    <row r="21" spans="1:19" ht="24" customHeight="1">
      <c r="A21" s="95" t="s">
        <v>0</v>
      </c>
      <c r="B21" s="95" t="s">
        <v>26</v>
      </c>
      <c r="C21" s="95" t="s">
        <v>27</v>
      </c>
      <c r="D21" s="95" t="s">
        <v>5</v>
      </c>
      <c r="E21" s="95"/>
      <c r="F21" s="95"/>
      <c r="G21" s="95" t="s">
        <v>28</v>
      </c>
      <c r="H21" s="95"/>
      <c r="I21" s="95"/>
      <c r="J21" s="95" t="s">
        <v>38</v>
      </c>
      <c r="K21" s="95"/>
      <c r="L21" s="95"/>
      <c r="M21" s="85" t="s">
        <v>10</v>
      </c>
      <c r="N21" s="85"/>
      <c r="O21" s="85"/>
      <c r="P21" s="85"/>
      <c r="Q21" s="85"/>
      <c r="R21" s="85"/>
      <c r="S21" s="104" t="s">
        <v>39</v>
      </c>
    </row>
    <row r="22" spans="1:19" ht="24" customHeight="1">
      <c r="A22" s="95"/>
      <c r="B22" s="95"/>
      <c r="C22" s="95"/>
      <c r="D22" s="95"/>
      <c r="E22" s="95"/>
      <c r="F22" s="95"/>
      <c r="G22" s="95"/>
      <c r="H22" s="95"/>
      <c r="I22" s="95"/>
      <c r="J22" s="95"/>
      <c r="K22" s="95"/>
      <c r="L22" s="95"/>
      <c r="M22" s="85" t="s">
        <v>30</v>
      </c>
      <c r="N22" s="85"/>
      <c r="O22" s="85" t="s">
        <v>31</v>
      </c>
      <c r="P22" s="85"/>
      <c r="Q22" s="85" t="s">
        <v>32</v>
      </c>
      <c r="R22" s="85"/>
      <c r="S22" s="105"/>
    </row>
    <row r="23" spans="1:19" ht="24" customHeight="1">
      <c r="A23" s="95"/>
      <c r="B23" s="95"/>
      <c r="C23" s="95"/>
      <c r="D23" s="37" t="s">
        <v>2</v>
      </c>
      <c r="E23" s="37" t="s">
        <v>3</v>
      </c>
      <c r="F23" s="37" t="s">
        <v>4</v>
      </c>
      <c r="G23" s="37" t="s">
        <v>2</v>
      </c>
      <c r="H23" s="37" t="s">
        <v>3</v>
      </c>
      <c r="I23" s="37" t="s">
        <v>4</v>
      </c>
      <c r="J23" s="37" t="s">
        <v>2</v>
      </c>
      <c r="K23" s="37" t="s">
        <v>3</v>
      </c>
      <c r="L23" s="37" t="s">
        <v>4</v>
      </c>
      <c r="M23" s="37" t="s">
        <v>3</v>
      </c>
      <c r="N23" s="37" t="s">
        <v>4</v>
      </c>
      <c r="O23" s="37" t="s">
        <v>3</v>
      </c>
      <c r="P23" s="37" t="s">
        <v>4</v>
      </c>
      <c r="Q23" s="37" t="s">
        <v>3</v>
      </c>
      <c r="R23" s="37" t="s">
        <v>4</v>
      </c>
      <c r="S23" s="106"/>
    </row>
    <row r="24" spans="1:19" ht="24" customHeight="1">
      <c r="A24" s="23" t="s">
        <v>11</v>
      </c>
      <c r="B24" s="12">
        <v>3</v>
      </c>
      <c r="C24" s="12">
        <v>61</v>
      </c>
      <c r="D24" s="12">
        <v>108</v>
      </c>
      <c r="E24" s="12">
        <v>74</v>
      </c>
      <c r="F24" s="12">
        <v>34</v>
      </c>
      <c r="G24" s="12">
        <v>11</v>
      </c>
      <c r="H24" s="12">
        <v>4</v>
      </c>
      <c r="I24" s="12">
        <v>7</v>
      </c>
      <c r="J24" s="15">
        <v>2137</v>
      </c>
      <c r="K24" s="15">
        <v>1120</v>
      </c>
      <c r="L24" s="15">
        <v>1017</v>
      </c>
      <c r="M24" s="12">
        <v>386</v>
      </c>
      <c r="N24" s="12">
        <v>332</v>
      </c>
      <c r="O24" s="12">
        <v>351</v>
      </c>
      <c r="P24" s="12">
        <v>354</v>
      </c>
      <c r="Q24" s="12">
        <v>383</v>
      </c>
      <c r="R24" s="12">
        <v>331</v>
      </c>
      <c r="S24" s="12">
        <v>13</v>
      </c>
    </row>
    <row r="25" spans="1:19" ht="24" customHeight="1">
      <c r="A25" s="23" t="s">
        <v>12</v>
      </c>
      <c r="B25" s="12">
        <v>3</v>
      </c>
      <c r="C25" s="12">
        <v>59</v>
      </c>
      <c r="D25" s="12">
        <v>108</v>
      </c>
      <c r="E25" s="12">
        <v>74</v>
      </c>
      <c r="F25" s="12">
        <v>34</v>
      </c>
      <c r="G25" s="12">
        <v>13</v>
      </c>
      <c r="H25" s="12">
        <v>4</v>
      </c>
      <c r="I25" s="12">
        <v>9</v>
      </c>
      <c r="J25" s="15">
        <v>2103</v>
      </c>
      <c r="K25" s="15">
        <v>1096</v>
      </c>
      <c r="L25" s="15">
        <v>1007</v>
      </c>
      <c r="M25" s="12">
        <v>362</v>
      </c>
      <c r="N25" s="12">
        <v>323</v>
      </c>
      <c r="O25" s="12">
        <v>384</v>
      </c>
      <c r="P25" s="12">
        <v>329</v>
      </c>
      <c r="Q25" s="12">
        <v>350</v>
      </c>
      <c r="R25" s="12">
        <v>355</v>
      </c>
      <c r="S25" s="12">
        <v>9</v>
      </c>
    </row>
    <row r="26" spans="1:19" ht="24" customHeight="1">
      <c r="A26" s="23" t="s">
        <v>13</v>
      </c>
      <c r="B26" s="12">
        <v>3</v>
      </c>
      <c r="C26" s="12">
        <v>57</v>
      </c>
      <c r="D26" s="12">
        <v>104</v>
      </c>
      <c r="E26" s="12">
        <v>70</v>
      </c>
      <c r="F26" s="12">
        <v>34</v>
      </c>
      <c r="G26" s="12">
        <v>11</v>
      </c>
      <c r="H26" s="12">
        <v>4</v>
      </c>
      <c r="I26" s="12">
        <v>7</v>
      </c>
      <c r="J26" s="15">
        <v>2066</v>
      </c>
      <c r="K26" s="15">
        <v>1098</v>
      </c>
      <c r="L26" s="15">
        <v>968</v>
      </c>
      <c r="M26" s="12">
        <v>352</v>
      </c>
      <c r="N26" s="12">
        <v>321</v>
      </c>
      <c r="O26" s="12">
        <v>360</v>
      </c>
      <c r="P26" s="12">
        <v>317</v>
      </c>
      <c r="Q26" s="12">
        <v>386</v>
      </c>
      <c r="R26" s="12">
        <v>330</v>
      </c>
      <c r="S26" s="12">
        <v>12</v>
      </c>
    </row>
    <row r="27" spans="1:19" ht="24" customHeight="1">
      <c r="A27" s="23" t="s">
        <v>14</v>
      </c>
      <c r="B27" s="12">
        <v>3</v>
      </c>
      <c r="C27" s="12">
        <v>56</v>
      </c>
      <c r="D27" s="12">
        <v>107</v>
      </c>
      <c r="E27" s="12">
        <v>72</v>
      </c>
      <c r="F27" s="12">
        <v>35</v>
      </c>
      <c r="G27" s="12">
        <v>11</v>
      </c>
      <c r="H27" s="12">
        <v>4</v>
      </c>
      <c r="I27" s="12">
        <v>7</v>
      </c>
      <c r="J27" s="15">
        <v>1972</v>
      </c>
      <c r="K27" s="15">
        <v>1025</v>
      </c>
      <c r="L27" s="15">
        <v>947</v>
      </c>
      <c r="M27" s="12">
        <v>315</v>
      </c>
      <c r="N27" s="12">
        <v>306</v>
      </c>
      <c r="O27" s="12">
        <v>349</v>
      </c>
      <c r="P27" s="12">
        <v>322</v>
      </c>
      <c r="Q27" s="12">
        <v>361</v>
      </c>
      <c r="R27" s="12">
        <v>319</v>
      </c>
      <c r="S27" s="12">
        <v>15</v>
      </c>
    </row>
    <row r="28" spans="1:19" ht="24" customHeight="1">
      <c r="A28" s="23" t="s">
        <v>15</v>
      </c>
      <c r="B28" s="12">
        <v>3</v>
      </c>
      <c r="C28" s="12">
        <v>56</v>
      </c>
      <c r="D28" s="12">
        <v>104</v>
      </c>
      <c r="E28" s="12">
        <v>68</v>
      </c>
      <c r="F28" s="12">
        <v>36</v>
      </c>
      <c r="G28" s="12">
        <v>11</v>
      </c>
      <c r="H28" s="12">
        <v>4</v>
      </c>
      <c r="I28" s="12">
        <v>7</v>
      </c>
      <c r="J28" s="15">
        <v>1940</v>
      </c>
      <c r="K28" s="15">
        <v>995</v>
      </c>
      <c r="L28" s="15">
        <v>945</v>
      </c>
      <c r="M28" s="12">
        <v>330</v>
      </c>
      <c r="N28" s="12">
        <v>314</v>
      </c>
      <c r="O28" s="12">
        <v>313</v>
      </c>
      <c r="P28" s="12">
        <v>311</v>
      </c>
      <c r="Q28" s="12">
        <v>352</v>
      </c>
      <c r="R28" s="12">
        <v>320</v>
      </c>
      <c r="S28" s="12">
        <v>24</v>
      </c>
    </row>
    <row r="29" spans="1:19" ht="24" customHeight="1">
      <c r="A29" s="23" t="s">
        <v>16</v>
      </c>
      <c r="B29" s="12">
        <v>3</v>
      </c>
      <c r="C29" s="12">
        <v>55</v>
      </c>
      <c r="D29" s="12">
        <v>101</v>
      </c>
      <c r="E29" s="12">
        <v>65</v>
      </c>
      <c r="F29" s="12">
        <v>36</v>
      </c>
      <c r="G29" s="12">
        <v>12</v>
      </c>
      <c r="H29" s="12">
        <v>4</v>
      </c>
      <c r="I29" s="12">
        <v>8</v>
      </c>
      <c r="J29" s="15">
        <v>1906</v>
      </c>
      <c r="K29" s="15">
        <v>976</v>
      </c>
      <c r="L29" s="15">
        <v>930</v>
      </c>
      <c r="M29" s="12">
        <v>332</v>
      </c>
      <c r="N29" s="12">
        <v>298</v>
      </c>
      <c r="O29" s="12">
        <v>330</v>
      </c>
      <c r="P29" s="12">
        <v>320</v>
      </c>
      <c r="Q29" s="12">
        <v>314</v>
      </c>
      <c r="R29" s="12">
        <v>312</v>
      </c>
      <c r="S29" s="12">
        <v>27</v>
      </c>
    </row>
    <row r="30" spans="1:19" ht="24" customHeight="1">
      <c r="A30" s="23" t="s">
        <v>17</v>
      </c>
      <c r="B30" s="12">
        <v>3</v>
      </c>
      <c r="C30" s="12">
        <v>55</v>
      </c>
      <c r="D30" s="12">
        <v>102</v>
      </c>
      <c r="E30" s="12">
        <v>65</v>
      </c>
      <c r="F30" s="12">
        <v>37</v>
      </c>
      <c r="G30" s="12">
        <v>12</v>
      </c>
      <c r="H30" s="12">
        <v>3</v>
      </c>
      <c r="I30" s="12">
        <v>9</v>
      </c>
      <c r="J30" s="15">
        <v>1859</v>
      </c>
      <c r="K30" s="15">
        <v>964</v>
      </c>
      <c r="L30" s="15">
        <v>895</v>
      </c>
      <c r="M30" s="12">
        <v>302</v>
      </c>
      <c r="N30" s="12">
        <v>273</v>
      </c>
      <c r="O30" s="12">
        <v>330</v>
      </c>
      <c r="P30" s="12">
        <v>299</v>
      </c>
      <c r="Q30" s="12">
        <v>332</v>
      </c>
      <c r="R30" s="12">
        <v>323</v>
      </c>
      <c r="S30" s="12">
        <v>28</v>
      </c>
    </row>
    <row r="31" spans="1:19" ht="24" customHeight="1">
      <c r="A31" s="23" t="s">
        <v>18</v>
      </c>
      <c r="B31" s="12">
        <v>3</v>
      </c>
      <c r="C31" s="12">
        <v>56</v>
      </c>
      <c r="D31" s="12">
        <v>103</v>
      </c>
      <c r="E31" s="12">
        <v>66</v>
      </c>
      <c r="F31" s="12">
        <v>37</v>
      </c>
      <c r="G31" s="12">
        <v>12</v>
      </c>
      <c r="H31" s="12">
        <v>3</v>
      </c>
      <c r="I31" s="12">
        <v>9</v>
      </c>
      <c r="J31" s="15">
        <v>1782</v>
      </c>
      <c r="K31" s="15">
        <v>918</v>
      </c>
      <c r="L31" s="15">
        <v>864</v>
      </c>
      <c r="M31" s="12">
        <v>283</v>
      </c>
      <c r="N31" s="12">
        <v>298</v>
      </c>
      <c r="O31" s="12">
        <v>304</v>
      </c>
      <c r="P31" s="12">
        <v>272</v>
      </c>
      <c r="Q31" s="12">
        <v>331</v>
      </c>
      <c r="R31" s="12">
        <v>294</v>
      </c>
      <c r="S31" s="12">
        <v>23</v>
      </c>
    </row>
    <row r="32" spans="1:19" ht="24" customHeight="1">
      <c r="A32" s="23" t="s">
        <v>19</v>
      </c>
      <c r="B32" s="12">
        <v>3</v>
      </c>
      <c r="C32" s="12">
        <v>55</v>
      </c>
      <c r="D32" s="12">
        <v>105</v>
      </c>
      <c r="E32" s="12">
        <v>69</v>
      </c>
      <c r="F32" s="12">
        <v>36</v>
      </c>
      <c r="G32" s="12">
        <v>12</v>
      </c>
      <c r="H32" s="12">
        <v>4</v>
      </c>
      <c r="I32" s="12">
        <v>8</v>
      </c>
      <c r="J32" s="15">
        <v>1719</v>
      </c>
      <c r="K32" s="15">
        <v>873</v>
      </c>
      <c r="L32" s="15">
        <v>846</v>
      </c>
      <c r="M32" s="12">
        <v>287</v>
      </c>
      <c r="N32" s="12">
        <v>270</v>
      </c>
      <c r="O32" s="12">
        <v>283</v>
      </c>
      <c r="P32" s="12">
        <v>300</v>
      </c>
      <c r="Q32" s="12">
        <v>303</v>
      </c>
      <c r="R32" s="12">
        <v>276</v>
      </c>
      <c r="S32" s="12">
        <v>26</v>
      </c>
    </row>
    <row r="33" spans="1:17" ht="13.5">
      <c r="A33" s="26" t="s">
        <v>24</v>
      </c>
      <c r="Q33" s="26" t="s">
        <v>40</v>
      </c>
    </row>
    <row r="35" spans="1:18" ht="17.25">
      <c r="A35" s="35"/>
      <c r="B35" s="35"/>
      <c r="C35" s="35"/>
      <c r="D35" s="35"/>
      <c r="E35" s="35"/>
      <c r="F35" s="35"/>
      <c r="G35" s="35"/>
      <c r="H35" s="35"/>
      <c r="I35" s="35"/>
      <c r="J35" s="35"/>
      <c r="K35" s="35"/>
      <c r="L35" s="35"/>
      <c r="M35" s="35"/>
      <c r="N35" s="35"/>
      <c r="O35" s="35"/>
      <c r="P35" s="35"/>
      <c r="Q35" s="35"/>
      <c r="R35" s="35"/>
    </row>
    <row r="37" spans="1:62" ht="1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row>
    <row r="38" spans="1:62" ht="13.5">
      <c r="A38" s="11"/>
      <c r="B38" s="11"/>
      <c r="C38" s="11"/>
      <c r="D38" s="11"/>
      <c r="E38" s="11"/>
      <c r="F38" s="11"/>
      <c r="G38" s="11"/>
      <c r="H38" s="11"/>
      <c r="I38" s="11"/>
      <c r="J38" s="13"/>
      <c r="K38" s="13"/>
      <c r="L38" s="13"/>
      <c r="M38" s="60"/>
      <c r="N38" s="60"/>
      <c r="O38" s="60"/>
      <c r="P38" s="60"/>
      <c r="Q38" s="60"/>
      <c r="R38" s="60"/>
      <c r="S38" s="61"/>
      <c r="T38" s="60"/>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row>
    <row r="39" spans="1:62" ht="13.5">
      <c r="A39" s="11"/>
      <c r="B39" s="11"/>
      <c r="C39" s="11"/>
      <c r="D39" s="60"/>
      <c r="E39" s="60"/>
      <c r="F39" s="60"/>
      <c r="G39" s="60"/>
      <c r="H39" s="60"/>
      <c r="I39" s="60"/>
      <c r="J39" s="13"/>
      <c r="K39" s="13"/>
      <c r="L39" s="13"/>
      <c r="M39" s="60"/>
      <c r="N39" s="60"/>
      <c r="O39" s="60"/>
      <c r="P39" s="60"/>
      <c r="Q39" s="60"/>
      <c r="R39" s="60"/>
      <c r="S39" s="61"/>
      <c r="T39" s="60"/>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row>
    <row r="40" spans="1:62" ht="13.5">
      <c r="A40" s="11"/>
      <c r="B40" s="11"/>
      <c r="C40" s="11"/>
      <c r="D40" s="62"/>
      <c r="E40" s="62"/>
      <c r="F40" s="62"/>
      <c r="G40" s="62"/>
      <c r="H40" s="62"/>
      <c r="I40" s="62"/>
      <c r="J40" s="62"/>
      <c r="K40" s="62"/>
      <c r="L40" s="62"/>
      <c r="M40" s="62"/>
      <c r="N40" s="62"/>
      <c r="O40" s="62"/>
      <c r="P40" s="62"/>
      <c r="Q40" s="62"/>
      <c r="R40" s="62"/>
      <c r="S40" s="61"/>
      <c r="T40" s="60"/>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row>
    <row r="41" spans="1:62"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row>
    <row r="42" spans="1:62"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row>
    <row r="43" spans="1:62" ht="1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row>
    <row r="44" spans="1:62"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row>
    <row r="45" spans="1:62" ht="13.5">
      <c r="A45" s="11"/>
      <c r="B45" s="59"/>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row>
  </sheetData>
  <sheetProtection/>
  <mergeCells count="23">
    <mergeCell ref="S21:S23"/>
    <mergeCell ref="M21:R21"/>
    <mergeCell ref="Q22:R22"/>
    <mergeCell ref="O22:P22"/>
    <mergeCell ref="A21:A23"/>
    <mergeCell ref="M4:N4"/>
    <mergeCell ref="O4:P4"/>
    <mergeCell ref="M22:N22"/>
    <mergeCell ref="J21:L22"/>
    <mergeCell ref="G21:I22"/>
    <mergeCell ref="B21:B23"/>
    <mergeCell ref="C21:C23"/>
    <mergeCell ref="D21:F22"/>
    <mergeCell ref="J3:L4"/>
    <mergeCell ref="T3:T5"/>
    <mergeCell ref="A3:A5"/>
    <mergeCell ref="B3:B5"/>
    <mergeCell ref="C3:C5"/>
    <mergeCell ref="D3:F4"/>
    <mergeCell ref="G3:I4"/>
    <mergeCell ref="S3:S5"/>
    <mergeCell ref="M3:R3"/>
    <mergeCell ref="Q4:R4"/>
  </mergeCells>
  <printOptions/>
  <pageMargins left="0.5905511811023623" right="0.5905511811023623" top="0.984251968503937" bottom="0.984251968503937" header="0.5118110236220472" footer="0.5118110236220472"/>
  <pageSetup horizontalDpi="600" verticalDpi="600" orientation="landscape" paperSize="9" scale="67" r:id="rId1"/>
  <rowBreaks count="1" manualBreakCount="1">
    <brk id="34" max="19" man="1"/>
  </rowBreaks>
</worksheet>
</file>

<file path=xl/worksheets/sheet4.xml><?xml version="1.0" encoding="utf-8"?>
<worksheet xmlns="http://schemas.openxmlformats.org/spreadsheetml/2006/main" xmlns:r="http://schemas.openxmlformats.org/officeDocument/2006/relationships">
  <dimension ref="A1:T36"/>
  <sheetViews>
    <sheetView zoomScaleSheetLayoutView="100" zoomScalePageLayoutView="0" workbookViewId="0" topLeftCell="A1">
      <selection activeCell="A1" sqref="A1"/>
    </sheetView>
  </sheetViews>
  <sheetFormatPr defaultColWidth="9.00390625" defaultRowHeight="13.5"/>
  <cols>
    <col min="1" max="16384" width="9.00390625" style="26" customWidth="1"/>
  </cols>
  <sheetData>
    <row r="1" spans="1:18" ht="17.25">
      <c r="A1" s="35" t="s">
        <v>152</v>
      </c>
      <c r="B1" s="35"/>
      <c r="C1" s="35"/>
      <c r="D1" s="35"/>
      <c r="E1" s="35"/>
      <c r="F1" s="35"/>
      <c r="G1" s="35"/>
      <c r="H1" s="35"/>
      <c r="I1" s="35"/>
      <c r="J1" s="35"/>
      <c r="K1" s="35"/>
      <c r="L1" s="35"/>
      <c r="M1" s="35"/>
      <c r="N1" s="35"/>
      <c r="O1" s="35"/>
      <c r="P1" s="35"/>
      <c r="Q1" s="35"/>
      <c r="R1" s="35"/>
    </row>
    <row r="2" spans="16:18" ht="13.5">
      <c r="P2" s="36" t="s">
        <v>22</v>
      </c>
      <c r="R2" s="26" t="s">
        <v>37</v>
      </c>
    </row>
    <row r="3" spans="1:18" ht="24" customHeight="1">
      <c r="A3" s="95" t="s">
        <v>0</v>
      </c>
      <c r="B3" s="95" t="s">
        <v>26</v>
      </c>
      <c r="C3" s="95" t="s">
        <v>27</v>
      </c>
      <c r="D3" s="95" t="s">
        <v>5</v>
      </c>
      <c r="E3" s="95"/>
      <c r="F3" s="95"/>
      <c r="G3" s="95" t="s">
        <v>28</v>
      </c>
      <c r="H3" s="95"/>
      <c r="I3" s="95"/>
      <c r="J3" s="95" t="s">
        <v>38</v>
      </c>
      <c r="K3" s="95"/>
      <c r="L3" s="95"/>
      <c r="M3" s="85" t="s">
        <v>91</v>
      </c>
      <c r="N3" s="85"/>
      <c r="O3" s="85"/>
      <c r="P3" s="85"/>
      <c r="Q3" s="85"/>
      <c r="R3" s="85"/>
    </row>
    <row r="4" spans="1:18" ht="24" customHeight="1">
      <c r="A4" s="95"/>
      <c r="B4" s="95"/>
      <c r="C4" s="95"/>
      <c r="D4" s="95"/>
      <c r="E4" s="95"/>
      <c r="F4" s="95"/>
      <c r="G4" s="95"/>
      <c r="H4" s="95"/>
      <c r="I4" s="95"/>
      <c r="J4" s="95"/>
      <c r="K4" s="95"/>
      <c r="L4" s="95"/>
      <c r="M4" s="85" t="s">
        <v>30</v>
      </c>
      <c r="N4" s="85"/>
      <c r="O4" s="85" t="s">
        <v>31</v>
      </c>
      <c r="P4" s="85"/>
      <c r="Q4" s="85" t="s">
        <v>32</v>
      </c>
      <c r="R4" s="85"/>
    </row>
    <row r="5" spans="1:18" ht="24" customHeight="1">
      <c r="A5" s="95"/>
      <c r="B5" s="95"/>
      <c r="C5" s="95"/>
      <c r="D5" s="37" t="s">
        <v>2</v>
      </c>
      <c r="E5" s="37" t="s">
        <v>3</v>
      </c>
      <c r="F5" s="37" t="s">
        <v>4</v>
      </c>
      <c r="G5" s="37" t="s">
        <v>2</v>
      </c>
      <c r="H5" s="37" t="s">
        <v>3</v>
      </c>
      <c r="I5" s="37" t="s">
        <v>4</v>
      </c>
      <c r="J5" s="37" t="s">
        <v>2</v>
      </c>
      <c r="K5" s="37" t="s">
        <v>3</v>
      </c>
      <c r="L5" s="37" t="s">
        <v>4</v>
      </c>
      <c r="M5" s="37" t="s">
        <v>3</v>
      </c>
      <c r="N5" s="37" t="s">
        <v>4</v>
      </c>
      <c r="O5" s="37" t="s">
        <v>3</v>
      </c>
      <c r="P5" s="37" t="s">
        <v>4</v>
      </c>
      <c r="Q5" s="37" t="s">
        <v>3</v>
      </c>
      <c r="R5" s="37" t="s">
        <v>4</v>
      </c>
    </row>
    <row r="6" spans="1:18" ht="24" customHeight="1">
      <c r="A6" s="23" t="s">
        <v>11</v>
      </c>
      <c r="B6" s="12">
        <v>2</v>
      </c>
      <c r="C6" s="12">
        <v>51</v>
      </c>
      <c r="D6" s="12">
        <v>124</v>
      </c>
      <c r="E6" s="12">
        <v>95</v>
      </c>
      <c r="F6" s="12">
        <v>29</v>
      </c>
      <c r="G6" s="12">
        <v>14</v>
      </c>
      <c r="H6" s="12">
        <v>7</v>
      </c>
      <c r="I6" s="12">
        <v>7</v>
      </c>
      <c r="J6" s="15">
        <v>2136</v>
      </c>
      <c r="K6" s="15">
        <v>993</v>
      </c>
      <c r="L6" s="15">
        <v>1143</v>
      </c>
      <c r="M6" s="12">
        <v>338</v>
      </c>
      <c r="N6" s="12">
        <v>371</v>
      </c>
      <c r="O6" s="12">
        <v>336</v>
      </c>
      <c r="P6" s="12">
        <v>366</v>
      </c>
      <c r="Q6" s="12">
        <v>319</v>
      </c>
      <c r="R6" s="12">
        <v>406</v>
      </c>
    </row>
    <row r="7" spans="1:18" ht="24" customHeight="1">
      <c r="A7" s="23" t="s">
        <v>12</v>
      </c>
      <c r="B7" s="12">
        <v>2</v>
      </c>
      <c r="C7" s="12">
        <v>51</v>
      </c>
      <c r="D7" s="12">
        <v>136</v>
      </c>
      <c r="E7" s="12">
        <v>98</v>
      </c>
      <c r="F7" s="12">
        <v>38</v>
      </c>
      <c r="G7" s="12">
        <v>18</v>
      </c>
      <c r="H7" s="12">
        <v>7</v>
      </c>
      <c r="I7" s="12">
        <v>11</v>
      </c>
      <c r="J7" s="15">
        <v>2079</v>
      </c>
      <c r="K7" s="15">
        <v>962</v>
      </c>
      <c r="L7" s="15">
        <v>1117</v>
      </c>
      <c r="M7" s="12">
        <v>301</v>
      </c>
      <c r="N7" s="12">
        <v>394</v>
      </c>
      <c r="O7" s="12">
        <v>334</v>
      </c>
      <c r="P7" s="12">
        <v>371</v>
      </c>
      <c r="Q7" s="12">
        <v>327</v>
      </c>
      <c r="R7" s="12">
        <v>352</v>
      </c>
    </row>
    <row r="8" spans="1:18" ht="24" customHeight="1">
      <c r="A8" s="23" t="s">
        <v>13</v>
      </c>
      <c r="B8" s="12">
        <v>2</v>
      </c>
      <c r="C8" s="12">
        <v>51</v>
      </c>
      <c r="D8" s="12">
        <v>127</v>
      </c>
      <c r="E8" s="12">
        <v>94</v>
      </c>
      <c r="F8" s="12">
        <v>33</v>
      </c>
      <c r="G8" s="12">
        <v>16</v>
      </c>
      <c r="H8" s="12">
        <v>7</v>
      </c>
      <c r="I8" s="12">
        <v>9</v>
      </c>
      <c r="J8" s="15">
        <v>2075</v>
      </c>
      <c r="K8" s="15">
        <v>932</v>
      </c>
      <c r="L8" s="15">
        <v>1143</v>
      </c>
      <c r="M8" s="12">
        <v>311</v>
      </c>
      <c r="N8" s="12">
        <v>383</v>
      </c>
      <c r="O8" s="12">
        <v>297</v>
      </c>
      <c r="P8" s="12">
        <v>391</v>
      </c>
      <c r="Q8" s="12">
        <v>324</v>
      </c>
      <c r="R8" s="12">
        <v>369</v>
      </c>
    </row>
    <row r="9" spans="1:18" ht="24" customHeight="1">
      <c r="A9" s="23" t="s">
        <v>14</v>
      </c>
      <c r="B9" s="12">
        <v>2</v>
      </c>
      <c r="C9" s="12">
        <v>51</v>
      </c>
      <c r="D9" s="12">
        <v>126</v>
      </c>
      <c r="E9" s="12">
        <v>93</v>
      </c>
      <c r="F9" s="12">
        <v>33</v>
      </c>
      <c r="G9" s="12">
        <v>16</v>
      </c>
      <c r="H9" s="12">
        <v>7</v>
      </c>
      <c r="I9" s="12">
        <v>9</v>
      </c>
      <c r="J9" s="15">
        <v>2059</v>
      </c>
      <c r="K9" s="15">
        <v>871</v>
      </c>
      <c r="L9" s="15">
        <v>1188</v>
      </c>
      <c r="M9" s="12">
        <v>267</v>
      </c>
      <c r="N9" s="12">
        <v>422</v>
      </c>
      <c r="O9" s="12">
        <v>308</v>
      </c>
      <c r="P9" s="12">
        <v>380</v>
      </c>
      <c r="Q9" s="12">
        <v>296</v>
      </c>
      <c r="R9" s="12">
        <v>386</v>
      </c>
    </row>
    <row r="10" spans="1:18" ht="24" customHeight="1">
      <c r="A10" s="23" t="s">
        <v>15</v>
      </c>
      <c r="B10" s="12">
        <v>2</v>
      </c>
      <c r="C10" s="12">
        <v>51</v>
      </c>
      <c r="D10" s="12">
        <v>127</v>
      </c>
      <c r="E10" s="12">
        <v>93</v>
      </c>
      <c r="F10" s="12">
        <v>34</v>
      </c>
      <c r="G10" s="12">
        <v>16</v>
      </c>
      <c r="H10" s="12">
        <v>7</v>
      </c>
      <c r="I10" s="12">
        <v>9</v>
      </c>
      <c r="J10" s="15">
        <v>2045</v>
      </c>
      <c r="K10" s="15">
        <v>833</v>
      </c>
      <c r="L10" s="15">
        <v>1212</v>
      </c>
      <c r="M10" s="12">
        <v>272</v>
      </c>
      <c r="N10" s="12">
        <v>421</v>
      </c>
      <c r="O10" s="12">
        <v>266</v>
      </c>
      <c r="P10" s="12">
        <v>416</v>
      </c>
      <c r="Q10" s="12">
        <v>295</v>
      </c>
      <c r="R10" s="12">
        <v>375</v>
      </c>
    </row>
    <row r="11" spans="1:18" ht="24" customHeight="1">
      <c r="A11" s="23" t="s">
        <v>16</v>
      </c>
      <c r="B11" s="12">
        <v>2</v>
      </c>
      <c r="C11" s="12">
        <v>50</v>
      </c>
      <c r="D11" s="12">
        <v>117</v>
      </c>
      <c r="E11" s="12">
        <v>87</v>
      </c>
      <c r="F11" s="12">
        <v>30</v>
      </c>
      <c r="G11" s="12">
        <v>17</v>
      </c>
      <c r="H11" s="12">
        <v>7</v>
      </c>
      <c r="I11" s="12">
        <v>10</v>
      </c>
      <c r="J11" s="15">
        <v>2004</v>
      </c>
      <c r="K11" s="15">
        <v>761</v>
      </c>
      <c r="L11" s="15">
        <v>1243</v>
      </c>
      <c r="M11" s="12">
        <v>229</v>
      </c>
      <c r="N11" s="12">
        <v>419</v>
      </c>
      <c r="O11" s="12">
        <v>271</v>
      </c>
      <c r="P11" s="12">
        <v>413</v>
      </c>
      <c r="Q11" s="12">
        <v>261</v>
      </c>
      <c r="R11" s="12">
        <v>411</v>
      </c>
    </row>
    <row r="12" spans="1:18" ht="24" customHeight="1">
      <c r="A12" s="23" t="s">
        <v>17</v>
      </c>
      <c r="B12" s="12">
        <v>2</v>
      </c>
      <c r="C12" s="12">
        <v>48</v>
      </c>
      <c r="D12" s="12">
        <v>114</v>
      </c>
      <c r="E12" s="12">
        <v>81</v>
      </c>
      <c r="F12" s="12">
        <v>33</v>
      </c>
      <c r="G12" s="12">
        <v>17</v>
      </c>
      <c r="H12" s="12">
        <v>6</v>
      </c>
      <c r="I12" s="12">
        <v>11</v>
      </c>
      <c r="J12" s="15">
        <v>1917</v>
      </c>
      <c r="K12" s="15">
        <v>741</v>
      </c>
      <c r="L12" s="15">
        <v>1176</v>
      </c>
      <c r="M12" s="12">
        <v>247</v>
      </c>
      <c r="N12" s="12">
        <v>367</v>
      </c>
      <c r="O12" s="12">
        <v>227</v>
      </c>
      <c r="P12" s="12">
        <v>412</v>
      </c>
      <c r="Q12" s="12">
        <v>267</v>
      </c>
      <c r="R12" s="12">
        <v>398</v>
      </c>
    </row>
    <row r="13" spans="1:18" ht="24" customHeight="1">
      <c r="A13" s="23" t="s">
        <v>18</v>
      </c>
      <c r="B13" s="12">
        <v>2</v>
      </c>
      <c r="C13" s="12">
        <v>46</v>
      </c>
      <c r="D13" s="12">
        <v>108</v>
      </c>
      <c r="E13" s="12">
        <v>77</v>
      </c>
      <c r="F13" s="12">
        <v>31</v>
      </c>
      <c r="G13" s="12">
        <v>17</v>
      </c>
      <c r="H13" s="12">
        <v>7</v>
      </c>
      <c r="I13" s="12">
        <v>10</v>
      </c>
      <c r="J13" s="15">
        <v>1851</v>
      </c>
      <c r="K13" s="15">
        <v>734</v>
      </c>
      <c r="L13" s="15">
        <v>1117</v>
      </c>
      <c r="M13" s="12">
        <v>264</v>
      </c>
      <c r="N13" s="12">
        <v>347</v>
      </c>
      <c r="O13" s="12">
        <v>244</v>
      </c>
      <c r="P13" s="12">
        <v>364</v>
      </c>
      <c r="Q13" s="12">
        <v>226</v>
      </c>
      <c r="R13" s="12">
        <v>406</v>
      </c>
    </row>
    <row r="14" spans="1:18" ht="24" customHeight="1">
      <c r="A14" s="23" t="s">
        <v>19</v>
      </c>
      <c r="B14" s="12">
        <v>2</v>
      </c>
      <c r="C14" s="12">
        <v>44</v>
      </c>
      <c r="D14" s="12">
        <v>105</v>
      </c>
      <c r="E14" s="12">
        <v>73</v>
      </c>
      <c r="F14" s="12">
        <v>32</v>
      </c>
      <c r="G14" s="12">
        <v>18</v>
      </c>
      <c r="H14" s="12">
        <v>7</v>
      </c>
      <c r="I14" s="12">
        <v>11</v>
      </c>
      <c r="J14" s="14">
        <v>1771</v>
      </c>
      <c r="K14" s="15">
        <v>747</v>
      </c>
      <c r="L14" s="15">
        <v>1024</v>
      </c>
      <c r="M14" s="15">
        <v>243</v>
      </c>
      <c r="N14" s="12">
        <v>324</v>
      </c>
      <c r="O14" s="12">
        <v>263</v>
      </c>
      <c r="P14" s="12">
        <v>341</v>
      </c>
      <c r="Q14" s="12">
        <v>241</v>
      </c>
      <c r="R14" s="12">
        <v>359</v>
      </c>
    </row>
    <row r="15" spans="1:18" ht="24" customHeight="1">
      <c r="A15" s="23" t="s">
        <v>20</v>
      </c>
      <c r="B15" s="12">
        <v>2</v>
      </c>
      <c r="C15" s="12">
        <v>42</v>
      </c>
      <c r="D15" s="12">
        <v>102</v>
      </c>
      <c r="E15" s="12">
        <v>74</v>
      </c>
      <c r="F15" s="12">
        <v>28</v>
      </c>
      <c r="G15" s="12">
        <v>18</v>
      </c>
      <c r="H15" s="12">
        <v>6</v>
      </c>
      <c r="I15" s="12">
        <v>12</v>
      </c>
      <c r="J15" s="14">
        <v>1690</v>
      </c>
      <c r="K15" s="15">
        <v>720</v>
      </c>
      <c r="L15" s="15">
        <v>970</v>
      </c>
      <c r="M15" s="15">
        <v>220</v>
      </c>
      <c r="N15" s="12">
        <v>313</v>
      </c>
      <c r="O15" s="12">
        <v>239</v>
      </c>
      <c r="P15" s="12">
        <v>320</v>
      </c>
      <c r="Q15" s="12">
        <v>261</v>
      </c>
      <c r="R15" s="12">
        <v>337</v>
      </c>
    </row>
    <row r="16" spans="1:18" ht="24" customHeight="1">
      <c r="A16" s="23" t="s">
        <v>98</v>
      </c>
      <c r="B16" s="12">
        <v>2</v>
      </c>
      <c r="C16" s="12">
        <v>40</v>
      </c>
      <c r="D16" s="12">
        <v>99</v>
      </c>
      <c r="E16" s="12">
        <v>73</v>
      </c>
      <c r="F16" s="12">
        <v>26</v>
      </c>
      <c r="G16" s="12">
        <v>17</v>
      </c>
      <c r="H16" s="12">
        <v>7</v>
      </c>
      <c r="I16" s="12">
        <v>10</v>
      </c>
      <c r="J16" s="14">
        <v>1592</v>
      </c>
      <c r="K16" s="15">
        <v>693</v>
      </c>
      <c r="L16" s="15">
        <v>899</v>
      </c>
      <c r="M16" s="15">
        <v>239</v>
      </c>
      <c r="N16" s="12">
        <v>275</v>
      </c>
      <c r="O16" s="12">
        <v>215</v>
      </c>
      <c r="P16" s="12">
        <v>307</v>
      </c>
      <c r="Q16" s="12">
        <v>239</v>
      </c>
      <c r="R16" s="12">
        <v>317</v>
      </c>
    </row>
    <row r="17" spans="1:18" ht="24" customHeight="1">
      <c r="A17" s="23" t="s">
        <v>99</v>
      </c>
      <c r="B17" s="12">
        <v>2</v>
      </c>
      <c r="C17" s="12">
        <v>39</v>
      </c>
      <c r="D17" s="12">
        <v>100</v>
      </c>
      <c r="E17" s="12">
        <v>75</v>
      </c>
      <c r="F17" s="12">
        <v>25</v>
      </c>
      <c r="G17" s="12">
        <v>17</v>
      </c>
      <c r="H17" s="12">
        <v>7</v>
      </c>
      <c r="I17" s="12">
        <v>10</v>
      </c>
      <c r="J17" s="14">
        <v>1528</v>
      </c>
      <c r="K17" s="15">
        <v>667</v>
      </c>
      <c r="L17" s="15">
        <v>861</v>
      </c>
      <c r="M17" s="15">
        <v>225</v>
      </c>
      <c r="N17" s="12">
        <v>289</v>
      </c>
      <c r="O17" s="12">
        <v>231</v>
      </c>
      <c r="P17" s="12">
        <v>270</v>
      </c>
      <c r="Q17" s="12">
        <v>211</v>
      </c>
      <c r="R17" s="12">
        <v>302</v>
      </c>
    </row>
    <row r="18" spans="1:18" ht="24" customHeight="1">
      <c r="A18" s="23" t="s">
        <v>109</v>
      </c>
      <c r="B18" s="12">
        <v>2</v>
      </c>
      <c r="C18" s="12">
        <v>38</v>
      </c>
      <c r="D18" s="12">
        <v>101</v>
      </c>
      <c r="E18" s="12">
        <v>69</v>
      </c>
      <c r="F18" s="12">
        <v>32</v>
      </c>
      <c r="G18" s="12">
        <v>18</v>
      </c>
      <c r="H18" s="12">
        <v>6</v>
      </c>
      <c r="I18" s="12">
        <v>12</v>
      </c>
      <c r="J18" s="14">
        <v>1490</v>
      </c>
      <c r="K18" s="19">
        <v>663</v>
      </c>
      <c r="L18" s="19">
        <v>827</v>
      </c>
      <c r="M18" s="19">
        <v>213</v>
      </c>
      <c r="N18" s="12">
        <v>279</v>
      </c>
      <c r="O18" s="12">
        <v>221</v>
      </c>
      <c r="P18" s="12">
        <v>284</v>
      </c>
      <c r="Q18" s="12">
        <v>229</v>
      </c>
      <c r="R18" s="12">
        <v>264</v>
      </c>
    </row>
    <row r="19" spans="1:18" ht="24" customHeight="1">
      <c r="A19" s="23" t="s">
        <v>111</v>
      </c>
      <c r="B19" s="12">
        <v>2</v>
      </c>
      <c r="C19" s="12">
        <v>37</v>
      </c>
      <c r="D19" s="12">
        <v>102</v>
      </c>
      <c r="E19" s="12">
        <v>67</v>
      </c>
      <c r="F19" s="12">
        <v>35</v>
      </c>
      <c r="G19" s="12">
        <v>18</v>
      </c>
      <c r="H19" s="12">
        <v>6</v>
      </c>
      <c r="I19" s="12">
        <v>12</v>
      </c>
      <c r="J19" s="14">
        <v>1472</v>
      </c>
      <c r="K19" s="19">
        <v>652</v>
      </c>
      <c r="L19" s="19">
        <v>820</v>
      </c>
      <c r="M19" s="19">
        <v>227</v>
      </c>
      <c r="N19" s="12">
        <v>266</v>
      </c>
      <c r="O19" s="12">
        <v>208</v>
      </c>
      <c r="P19" s="12">
        <v>273</v>
      </c>
      <c r="Q19" s="12">
        <v>217</v>
      </c>
      <c r="R19" s="12">
        <v>281</v>
      </c>
    </row>
    <row r="20" spans="1:18" ht="24" customHeight="1">
      <c r="A20" s="23" t="s">
        <v>112</v>
      </c>
      <c r="B20" s="12">
        <v>2</v>
      </c>
      <c r="C20" s="12">
        <v>36</v>
      </c>
      <c r="D20" s="12">
        <v>96</v>
      </c>
      <c r="E20" s="12">
        <v>65</v>
      </c>
      <c r="F20" s="12">
        <v>31</v>
      </c>
      <c r="G20" s="12">
        <v>19</v>
      </c>
      <c r="H20" s="12">
        <v>7</v>
      </c>
      <c r="I20" s="12">
        <v>12</v>
      </c>
      <c r="J20" s="14">
        <v>1425</v>
      </c>
      <c r="K20" s="19">
        <v>649</v>
      </c>
      <c r="L20" s="19">
        <v>776</v>
      </c>
      <c r="M20" s="19">
        <v>224</v>
      </c>
      <c r="N20" s="12">
        <v>244</v>
      </c>
      <c r="O20" s="12">
        <v>222</v>
      </c>
      <c r="P20" s="12">
        <v>262</v>
      </c>
      <c r="Q20" s="12">
        <v>203</v>
      </c>
      <c r="R20" s="12">
        <v>270</v>
      </c>
    </row>
    <row r="21" spans="1:18" ht="24" customHeight="1">
      <c r="A21" s="23" t="s">
        <v>117</v>
      </c>
      <c r="B21" s="12">
        <v>2</v>
      </c>
      <c r="C21" s="12">
        <v>36</v>
      </c>
      <c r="D21" s="12">
        <v>87</v>
      </c>
      <c r="E21" s="12">
        <v>58</v>
      </c>
      <c r="F21" s="12">
        <v>29</v>
      </c>
      <c r="G21" s="12">
        <v>21</v>
      </c>
      <c r="H21" s="12">
        <v>5</v>
      </c>
      <c r="I21" s="12">
        <v>16</v>
      </c>
      <c r="J21" s="12">
        <v>1431</v>
      </c>
      <c r="K21" s="12">
        <v>682</v>
      </c>
      <c r="L21" s="12">
        <v>749</v>
      </c>
      <c r="M21" s="12">
        <v>242</v>
      </c>
      <c r="N21" s="12">
        <v>252</v>
      </c>
      <c r="O21" s="12">
        <v>220</v>
      </c>
      <c r="P21" s="12">
        <v>242</v>
      </c>
      <c r="Q21" s="12">
        <v>220</v>
      </c>
      <c r="R21" s="12">
        <v>255</v>
      </c>
    </row>
    <row r="22" spans="1:18" ht="24" customHeight="1">
      <c r="A22" s="23" t="s">
        <v>125</v>
      </c>
      <c r="B22" s="12">
        <v>2</v>
      </c>
      <c r="C22" s="12">
        <v>38</v>
      </c>
      <c r="D22" s="12">
        <v>88</v>
      </c>
      <c r="E22" s="12">
        <v>57</v>
      </c>
      <c r="F22" s="12">
        <v>31</v>
      </c>
      <c r="G22" s="12">
        <v>21</v>
      </c>
      <c r="H22" s="12">
        <v>5</v>
      </c>
      <c r="I22" s="12">
        <v>16</v>
      </c>
      <c r="J22" s="12">
        <v>1426</v>
      </c>
      <c r="K22" s="12">
        <v>678</v>
      </c>
      <c r="L22" s="12">
        <v>748</v>
      </c>
      <c r="M22" s="12">
        <v>217</v>
      </c>
      <c r="N22" s="12">
        <v>264</v>
      </c>
      <c r="O22" s="12">
        <v>242</v>
      </c>
      <c r="P22" s="12">
        <v>244</v>
      </c>
      <c r="Q22" s="12">
        <v>219</v>
      </c>
      <c r="R22" s="12">
        <v>240</v>
      </c>
    </row>
    <row r="23" spans="1:18" ht="24" customHeight="1">
      <c r="A23" s="23" t="s">
        <v>127</v>
      </c>
      <c r="B23" s="12">
        <v>2</v>
      </c>
      <c r="C23" s="12">
        <v>36</v>
      </c>
      <c r="D23" s="12">
        <v>88</v>
      </c>
      <c r="E23" s="12">
        <v>58</v>
      </c>
      <c r="F23" s="12">
        <v>30</v>
      </c>
      <c r="G23" s="12">
        <v>18</v>
      </c>
      <c r="H23" s="12">
        <v>4</v>
      </c>
      <c r="I23" s="12">
        <v>14</v>
      </c>
      <c r="J23" s="12">
        <v>1452</v>
      </c>
      <c r="K23" s="12">
        <v>667</v>
      </c>
      <c r="L23" s="12">
        <v>785</v>
      </c>
      <c r="M23" s="12">
        <v>214</v>
      </c>
      <c r="N23" s="12">
        <v>277</v>
      </c>
      <c r="O23" s="12">
        <v>212</v>
      </c>
      <c r="P23" s="12">
        <v>264</v>
      </c>
      <c r="Q23" s="12">
        <v>241</v>
      </c>
      <c r="R23" s="12">
        <v>244</v>
      </c>
    </row>
    <row r="24" spans="1:18" ht="24" customHeight="1">
      <c r="A24" s="23" t="s">
        <v>129</v>
      </c>
      <c r="B24" s="12">
        <v>2</v>
      </c>
      <c r="C24" s="12">
        <v>37</v>
      </c>
      <c r="D24" s="12">
        <v>106</v>
      </c>
      <c r="E24" s="12">
        <v>64</v>
      </c>
      <c r="F24" s="12">
        <v>42</v>
      </c>
      <c r="G24" s="12">
        <v>21</v>
      </c>
      <c r="H24" s="12">
        <v>5</v>
      </c>
      <c r="I24" s="12">
        <v>16</v>
      </c>
      <c r="J24" s="12">
        <v>1432</v>
      </c>
      <c r="K24" s="12">
        <v>651</v>
      </c>
      <c r="L24" s="12">
        <v>781</v>
      </c>
      <c r="M24" s="12">
        <v>267</v>
      </c>
      <c r="N24" s="12">
        <v>247</v>
      </c>
      <c r="O24" s="12">
        <v>212</v>
      </c>
      <c r="P24" s="12">
        <v>273</v>
      </c>
      <c r="Q24" s="12">
        <v>172</v>
      </c>
      <c r="R24" s="12">
        <v>261</v>
      </c>
    </row>
    <row r="25" spans="1:18" ht="24" customHeight="1">
      <c r="A25" s="23" t="s">
        <v>131</v>
      </c>
      <c r="B25" s="12">
        <v>2</v>
      </c>
      <c r="C25" s="12">
        <v>38</v>
      </c>
      <c r="D25" s="12">
        <v>109</v>
      </c>
      <c r="E25" s="12">
        <v>64</v>
      </c>
      <c r="F25" s="12">
        <v>45</v>
      </c>
      <c r="G25" s="12">
        <v>20</v>
      </c>
      <c r="H25" s="12">
        <v>7</v>
      </c>
      <c r="I25" s="12">
        <v>13</v>
      </c>
      <c r="J25" s="12">
        <v>1509</v>
      </c>
      <c r="K25" s="12">
        <v>714</v>
      </c>
      <c r="L25" s="12">
        <v>795</v>
      </c>
      <c r="M25" s="12">
        <v>245</v>
      </c>
      <c r="N25" s="12">
        <v>279</v>
      </c>
      <c r="O25" s="12">
        <v>262</v>
      </c>
      <c r="P25" s="12">
        <v>244</v>
      </c>
      <c r="Q25" s="12">
        <v>207</v>
      </c>
      <c r="R25" s="12">
        <v>272</v>
      </c>
    </row>
    <row r="26" spans="1:18" ht="24" customHeight="1">
      <c r="A26" s="23" t="s">
        <v>144</v>
      </c>
      <c r="B26" s="12">
        <v>2</v>
      </c>
      <c r="C26" s="12">
        <v>39</v>
      </c>
      <c r="D26" s="12">
        <v>111</v>
      </c>
      <c r="E26" s="12">
        <v>70</v>
      </c>
      <c r="F26" s="12">
        <v>41</v>
      </c>
      <c r="G26" s="12">
        <v>20</v>
      </c>
      <c r="H26" s="12">
        <v>10</v>
      </c>
      <c r="I26" s="12">
        <v>10</v>
      </c>
      <c r="J26" s="12">
        <v>1548</v>
      </c>
      <c r="K26" s="12">
        <v>760</v>
      </c>
      <c r="L26" s="12">
        <v>788</v>
      </c>
      <c r="M26" s="12">
        <v>258</v>
      </c>
      <c r="N26" s="12">
        <v>269</v>
      </c>
      <c r="O26" s="12">
        <v>243</v>
      </c>
      <c r="P26" s="12">
        <v>277</v>
      </c>
      <c r="Q26" s="12">
        <v>259</v>
      </c>
      <c r="R26" s="12">
        <v>242</v>
      </c>
    </row>
    <row r="27" ht="20.25" customHeight="1">
      <c r="A27" s="26" t="s">
        <v>114</v>
      </c>
    </row>
    <row r="29" spans="1:20" ht="13.5">
      <c r="A29" s="24"/>
      <c r="B29" s="11"/>
      <c r="C29" s="11"/>
      <c r="D29" s="11"/>
      <c r="E29" s="11"/>
      <c r="F29" s="11"/>
      <c r="G29" s="11"/>
      <c r="H29" s="11"/>
      <c r="I29" s="11"/>
      <c r="J29" s="11"/>
      <c r="K29" s="11"/>
      <c r="L29" s="11"/>
      <c r="M29" s="11"/>
      <c r="N29" s="11"/>
      <c r="O29" s="11"/>
      <c r="P29" s="11"/>
      <c r="Q29" s="11"/>
      <c r="R29" s="11"/>
      <c r="S29" s="11"/>
      <c r="T29" s="11"/>
    </row>
    <row r="30" spans="1:20" ht="13.5">
      <c r="A30" s="24"/>
      <c r="B30" s="63"/>
      <c r="C30" s="63"/>
      <c r="D30" s="63"/>
      <c r="E30" s="63"/>
      <c r="F30" s="63"/>
      <c r="G30" s="63"/>
      <c r="H30" s="63"/>
      <c r="I30" s="63"/>
      <c r="J30" s="63"/>
      <c r="K30" s="63"/>
      <c r="L30" s="63"/>
      <c r="M30" s="63"/>
      <c r="N30" s="63"/>
      <c r="O30" s="63"/>
      <c r="P30" s="63"/>
      <c r="Q30" s="63"/>
      <c r="R30" s="63"/>
      <c r="S30" s="11"/>
      <c r="T30" s="11"/>
    </row>
    <row r="31" spans="1:20" ht="13.5">
      <c r="A31" s="24"/>
      <c r="B31" s="63"/>
      <c r="C31" s="63"/>
      <c r="D31" s="63"/>
      <c r="E31" s="63"/>
      <c r="F31" s="63"/>
      <c r="G31" s="63"/>
      <c r="H31" s="63"/>
      <c r="I31" s="63"/>
      <c r="J31" s="63"/>
      <c r="K31" s="63"/>
      <c r="L31" s="63"/>
      <c r="M31" s="63"/>
      <c r="N31" s="63"/>
      <c r="O31" s="63"/>
      <c r="P31" s="63"/>
      <c r="Q31" s="63"/>
      <c r="R31" s="63"/>
      <c r="S31" s="11"/>
      <c r="T31" s="11"/>
    </row>
    <row r="32" spans="1:20" ht="13.5">
      <c r="A32" s="24"/>
      <c r="B32" s="11"/>
      <c r="C32" s="11"/>
      <c r="D32" s="11"/>
      <c r="E32" s="11"/>
      <c r="F32" s="11"/>
      <c r="G32" s="11"/>
      <c r="H32" s="11"/>
      <c r="I32" s="11"/>
      <c r="J32" s="11"/>
      <c r="K32" s="11"/>
      <c r="L32" s="11"/>
      <c r="M32" s="11"/>
      <c r="N32" s="11"/>
      <c r="O32" s="11"/>
      <c r="P32" s="11"/>
      <c r="Q32" s="11"/>
      <c r="R32" s="11"/>
      <c r="S32" s="11"/>
      <c r="T32" s="11"/>
    </row>
    <row r="33" spans="1:20" ht="13.5">
      <c r="A33" s="11"/>
      <c r="B33" s="11"/>
      <c r="C33" s="11"/>
      <c r="D33" s="11"/>
      <c r="E33" s="11"/>
      <c r="F33" s="11"/>
      <c r="G33" s="11"/>
      <c r="H33" s="11"/>
      <c r="I33" s="11"/>
      <c r="J33" s="11"/>
      <c r="K33" s="11"/>
      <c r="L33" s="11"/>
      <c r="M33" s="11"/>
      <c r="N33" s="11"/>
      <c r="O33" s="11"/>
      <c r="P33" s="11"/>
      <c r="Q33" s="11"/>
      <c r="R33" s="11"/>
      <c r="S33" s="11"/>
      <c r="T33" s="11"/>
    </row>
    <row r="34" spans="1:20" ht="13.5">
      <c r="A34" s="11"/>
      <c r="B34" s="11"/>
      <c r="C34" s="11"/>
      <c r="D34" s="11"/>
      <c r="E34" s="11"/>
      <c r="F34" s="11"/>
      <c r="G34" s="11"/>
      <c r="H34" s="11"/>
      <c r="I34" s="11"/>
      <c r="J34" s="11"/>
      <c r="K34" s="11"/>
      <c r="L34" s="11"/>
      <c r="M34" s="11"/>
      <c r="N34" s="11"/>
      <c r="O34" s="11"/>
      <c r="P34" s="11"/>
      <c r="Q34" s="11"/>
      <c r="R34" s="11"/>
      <c r="S34" s="11"/>
      <c r="T34" s="11"/>
    </row>
    <row r="35" spans="1:20" ht="13.5">
      <c r="A35" s="11"/>
      <c r="B35" s="11"/>
      <c r="C35" s="11"/>
      <c r="D35" s="11"/>
      <c r="E35" s="11"/>
      <c r="F35" s="11"/>
      <c r="G35" s="11"/>
      <c r="H35" s="11"/>
      <c r="I35" s="11"/>
      <c r="J35" s="11"/>
      <c r="K35" s="11"/>
      <c r="L35" s="11"/>
      <c r="M35" s="11"/>
      <c r="N35" s="11"/>
      <c r="O35" s="11"/>
      <c r="P35" s="11"/>
      <c r="Q35" s="11"/>
      <c r="R35" s="11"/>
      <c r="S35" s="11"/>
      <c r="T35" s="11"/>
    </row>
    <row r="36" spans="1:20" ht="13.5">
      <c r="A36" s="11"/>
      <c r="B36" s="11"/>
      <c r="C36" s="11"/>
      <c r="D36" s="11"/>
      <c r="E36" s="11"/>
      <c r="F36" s="11"/>
      <c r="G36" s="11"/>
      <c r="H36" s="11"/>
      <c r="I36" s="11"/>
      <c r="J36" s="11"/>
      <c r="K36" s="11"/>
      <c r="L36" s="11"/>
      <c r="M36" s="11"/>
      <c r="N36" s="11"/>
      <c r="O36" s="11"/>
      <c r="P36" s="11"/>
      <c r="Q36" s="11"/>
      <c r="R36" s="11"/>
      <c r="S36" s="11"/>
      <c r="T36" s="11"/>
    </row>
  </sheetData>
  <sheetProtection/>
  <mergeCells count="10">
    <mergeCell ref="M3:R3"/>
    <mergeCell ref="M4:N4"/>
    <mergeCell ref="O4:P4"/>
    <mergeCell ref="Q4:R4"/>
    <mergeCell ref="A3:A5"/>
    <mergeCell ref="B3:B5"/>
    <mergeCell ref="C3:C5"/>
    <mergeCell ref="D3:F4"/>
    <mergeCell ref="G3:I4"/>
    <mergeCell ref="J3:L4"/>
  </mergeCells>
  <printOptions/>
  <pageMargins left="0.787" right="0.787" top="0.984" bottom="0.984" header="0.512" footer="0.51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indexed="41"/>
  </sheetPr>
  <dimension ref="A1:W28"/>
  <sheetViews>
    <sheetView zoomScaleSheetLayoutView="100" zoomScalePageLayoutView="0" workbookViewId="0" topLeftCell="A1">
      <selection activeCell="A1" sqref="A1"/>
    </sheetView>
  </sheetViews>
  <sheetFormatPr defaultColWidth="9.00390625" defaultRowHeight="13.5"/>
  <cols>
    <col min="1" max="16384" width="9.00390625" style="26" customWidth="1"/>
  </cols>
  <sheetData>
    <row r="1" spans="1:23" ht="17.25" customHeight="1">
      <c r="A1" s="35" t="s">
        <v>133</v>
      </c>
      <c r="B1" s="35"/>
      <c r="C1" s="35"/>
      <c r="D1" s="35"/>
      <c r="E1" s="35"/>
      <c r="F1" s="35"/>
      <c r="G1" s="35"/>
      <c r="H1" s="35"/>
      <c r="I1" s="35"/>
      <c r="J1" s="35"/>
      <c r="K1" s="35"/>
      <c r="L1" s="35"/>
      <c r="M1" s="35"/>
      <c r="N1" s="35"/>
      <c r="O1" s="35"/>
      <c r="P1" s="35"/>
      <c r="Q1" s="35"/>
      <c r="R1" s="35"/>
      <c r="S1" s="35"/>
      <c r="T1" s="35"/>
      <c r="U1" s="35"/>
      <c r="V1" s="35"/>
      <c r="W1" s="35"/>
    </row>
    <row r="2" ht="17.25" customHeight="1"/>
    <row r="3" spans="9:11" ht="17.25" customHeight="1">
      <c r="I3" s="36" t="s">
        <v>22</v>
      </c>
      <c r="K3" s="26" t="s">
        <v>37</v>
      </c>
    </row>
    <row r="4" spans="1:11" ht="15.75" customHeight="1">
      <c r="A4" s="95" t="s">
        <v>0</v>
      </c>
      <c r="B4" s="95" t="s">
        <v>26</v>
      </c>
      <c r="C4" s="95" t="s">
        <v>5</v>
      </c>
      <c r="D4" s="95"/>
      <c r="E4" s="95"/>
      <c r="F4" s="95" t="s">
        <v>38</v>
      </c>
      <c r="G4" s="95"/>
      <c r="H4" s="107"/>
      <c r="I4" s="97" t="s">
        <v>134</v>
      </c>
      <c r="J4" s="97"/>
      <c r="K4" s="98"/>
    </row>
    <row r="5" spans="1:11" ht="15.75" customHeight="1">
      <c r="A5" s="95"/>
      <c r="B5" s="95"/>
      <c r="C5" s="95"/>
      <c r="D5" s="95"/>
      <c r="E5" s="95"/>
      <c r="F5" s="95"/>
      <c r="G5" s="95"/>
      <c r="H5" s="107"/>
      <c r="I5" s="100"/>
      <c r="J5" s="100"/>
      <c r="K5" s="101"/>
    </row>
    <row r="6" spans="1:23" ht="20.25" customHeight="1">
      <c r="A6" s="95"/>
      <c r="B6" s="95"/>
      <c r="C6" s="37" t="s">
        <v>2</v>
      </c>
      <c r="D6" s="37" t="s">
        <v>3</v>
      </c>
      <c r="E6" s="37" t="s">
        <v>4</v>
      </c>
      <c r="F6" s="37" t="s">
        <v>2</v>
      </c>
      <c r="G6" s="37" t="s">
        <v>3</v>
      </c>
      <c r="H6" s="47" t="s">
        <v>4</v>
      </c>
      <c r="I6" s="48" t="s">
        <v>26</v>
      </c>
      <c r="J6" s="37" t="s">
        <v>3</v>
      </c>
      <c r="K6" s="37" t="s">
        <v>4</v>
      </c>
      <c r="L6" s="46"/>
      <c r="M6" s="46"/>
      <c r="N6" s="46"/>
      <c r="O6" s="46"/>
      <c r="P6" s="46"/>
      <c r="Q6" s="46"/>
      <c r="R6" s="46"/>
      <c r="S6" s="46"/>
      <c r="T6" s="46"/>
      <c r="U6" s="46"/>
      <c r="V6" s="46"/>
      <c r="W6" s="46"/>
    </row>
    <row r="7" spans="1:11" ht="15.75" customHeight="1">
      <c r="A7" s="23" t="s">
        <v>11</v>
      </c>
      <c r="B7" s="12">
        <v>2</v>
      </c>
      <c r="C7" s="12">
        <v>6</v>
      </c>
      <c r="D7" s="12">
        <v>2</v>
      </c>
      <c r="E7" s="12">
        <v>4</v>
      </c>
      <c r="F7" s="12">
        <v>128</v>
      </c>
      <c r="G7" s="12">
        <v>43</v>
      </c>
      <c r="H7" s="31">
        <v>85</v>
      </c>
      <c r="I7" s="30">
        <v>2</v>
      </c>
      <c r="J7" s="12">
        <v>43</v>
      </c>
      <c r="K7" s="12">
        <v>85</v>
      </c>
    </row>
    <row r="8" spans="1:11" ht="15.75" customHeight="1">
      <c r="A8" s="23" t="s">
        <v>12</v>
      </c>
      <c r="B8" s="12">
        <v>2</v>
      </c>
      <c r="C8" s="12">
        <v>6</v>
      </c>
      <c r="D8" s="12">
        <v>2</v>
      </c>
      <c r="E8" s="12">
        <v>4</v>
      </c>
      <c r="F8" s="12">
        <v>136</v>
      </c>
      <c r="G8" s="12">
        <v>44</v>
      </c>
      <c r="H8" s="31">
        <v>92</v>
      </c>
      <c r="I8" s="30">
        <v>2</v>
      </c>
      <c r="J8" s="12">
        <v>44</v>
      </c>
      <c r="K8" s="12">
        <v>92</v>
      </c>
    </row>
    <row r="9" spans="1:11" ht="15.75" customHeight="1">
      <c r="A9" s="23" t="s">
        <v>13</v>
      </c>
      <c r="B9" s="12">
        <v>2</v>
      </c>
      <c r="C9" s="12">
        <v>6</v>
      </c>
      <c r="D9" s="12">
        <v>2</v>
      </c>
      <c r="E9" s="12">
        <v>4</v>
      </c>
      <c r="F9" s="12">
        <v>126</v>
      </c>
      <c r="G9" s="12">
        <v>39</v>
      </c>
      <c r="H9" s="31">
        <v>87</v>
      </c>
      <c r="I9" s="30">
        <v>2</v>
      </c>
      <c r="J9" s="12">
        <v>39</v>
      </c>
      <c r="K9" s="12">
        <v>87</v>
      </c>
    </row>
    <row r="10" spans="1:11" ht="15.75" customHeight="1">
      <c r="A10" s="23" t="s">
        <v>14</v>
      </c>
      <c r="B10" s="12">
        <v>2</v>
      </c>
      <c r="C10" s="12">
        <v>6</v>
      </c>
      <c r="D10" s="12">
        <v>2</v>
      </c>
      <c r="E10" s="12">
        <v>4</v>
      </c>
      <c r="F10" s="12">
        <v>112</v>
      </c>
      <c r="G10" s="12">
        <v>37</v>
      </c>
      <c r="H10" s="31">
        <v>75</v>
      </c>
      <c r="I10" s="30">
        <v>2</v>
      </c>
      <c r="J10" s="12">
        <v>37</v>
      </c>
      <c r="K10" s="12">
        <v>75</v>
      </c>
    </row>
    <row r="11" spans="1:11" ht="15.75" customHeight="1">
      <c r="A11" s="23" t="s">
        <v>15</v>
      </c>
      <c r="B11" s="12">
        <v>2</v>
      </c>
      <c r="C11" s="12">
        <v>6</v>
      </c>
      <c r="D11" s="12">
        <v>2</v>
      </c>
      <c r="E11" s="12">
        <v>4</v>
      </c>
      <c r="F11" s="12">
        <v>110</v>
      </c>
      <c r="G11" s="12">
        <v>38</v>
      </c>
      <c r="H11" s="31">
        <v>72</v>
      </c>
      <c r="I11" s="30">
        <v>2</v>
      </c>
      <c r="J11" s="12">
        <v>38</v>
      </c>
      <c r="K11" s="12">
        <v>72</v>
      </c>
    </row>
    <row r="12" spans="1:11" ht="15.75" customHeight="1">
      <c r="A12" s="23" t="s">
        <v>16</v>
      </c>
      <c r="B12" s="12">
        <v>2</v>
      </c>
      <c r="C12" s="12">
        <v>5</v>
      </c>
      <c r="D12" s="12">
        <v>2</v>
      </c>
      <c r="E12" s="12">
        <v>3</v>
      </c>
      <c r="F12" s="12">
        <v>87</v>
      </c>
      <c r="G12" s="12">
        <v>25</v>
      </c>
      <c r="H12" s="31">
        <v>62</v>
      </c>
      <c r="I12" s="30">
        <v>2</v>
      </c>
      <c r="J12" s="12">
        <v>25</v>
      </c>
      <c r="K12" s="12">
        <v>62</v>
      </c>
    </row>
    <row r="13" spans="1:11" ht="15.75" customHeight="1">
      <c r="A13" s="23" t="s">
        <v>17</v>
      </c>
      <c r="B13" s="12">
        <v>1</v>
      </c>
      <c r="C13" s="12">
        <v>2</v>
      </c>
      <c r="D13" s="12">
        <v>0</v>
      </c>
      <c r="E13" s="12">
        <v>2</v>
      </c>
      <c r="F13" s="12">
        <v>45</v>
      </c>
      <c r="G13" s="12">
        <v>15</v>
      </c>
      <c r="H13" s="31">
        <v>30</v>
      </c>
      <c r="I13" s="30">
        <v>1</v>
      </c>
      <c r="J13" s="12">
        <v>15</v>
      </c>
      <c r="K13" s="12">
        <v>30</v>
      </c>
    </row>
    <row r="14" spans="1:11" ht="15.75" customHeight="1">
      <c r="A14" s="23" t="s">
        <v>18</v>
      </c>
      <c r="B14" s="12">
        <v>1</v>
      </c>
      <c r="C14" s="12">
        <v>2</v>
      </c>
      <c r="D14" s="12">
        <v>0</v>
      </c>
      <c r="E14" s="12">
        <v>2</v>
      </c>
      <c r="F14" s="12">
        <v>26</v>
      </c>
      <c r="G14" s="12">
        <v>10</v>
      </c>
      <c r="H14" s="31">
        <v>16</v>
      </c>
      <c r="I14" s="30">
        <v>1</v>
      </c>
      <c r="J14" s="12">
        <v>10</v>
      </c>
      <c r="K14" s="12">
        <v>16</v>
      </c>
    </row>
    <row r="15" spans="1:11" ht="15.75" customHeight="1">
      <c r="A15" s="23" t="s">
        <v>19</v>
      </c>
      <c r="B15" s="12">
        <v>1</v>
      </c>
      <c r="C15" s="12">
        <v>1</v>
      </c>
      <c r="D15" s="12">
        <v>0</v>
      </c>
      <c r="E15" s="12">
        <v>1</v>
      </c>
      <c r="F15" s="12">
        <v>21</v>
      </c>
      <c r="G15" s="12">
        <v>9</v>
      </c>
      <c r="H15" s="31">
        <v>12</v>
      </c>
      <c r="I15" s="30">
        <v>1</v>
      </c>
      <c r="J15" s="12">
        <v>9</v>
      </c>
      <c r="K15" s="12">
        <v>12</v>
      </c>
    </row>
    <row r="16" spans="1:11" ht="15.75" customHeight="1">
      <c r="A16" s="23" t="s">
        <v>20</v>
      </c>
      <c r="B16" s="12">
        <v>1</v>
      </c>
      <c r="C16" s="12">
        <v>1</v>
      </c>
      <c r="D16" s="12">
        <v>0</v>
      </c>
      <c r="E16" s="12">
        <v>1</v>
      </c>
      <c r="F16" s="12">
        <v>19</v>
      </c>
      <c r="G16" s="12">
        <v>8</v>
      </c>
      <c r="H16" s="31">
        <v>11</v>
      </c>
      <c r="I16" s="30">
        <v>1</v>
      </c>
      <c r="J16" s="12">
        <v>8</v>
      </c>
      <c r="K16" s="12">
        <v>11</v>
      </c>
    </row>
    <row r="17" spans="1:11" ht="15.75" customHeight="1">
      <c r="A17" s="23" t="s">
        <v>98</v>
      </c>
      <c r="B17" s="12">
        <v>1</v>
      </c>
      <c r="C17" s="12">
        <v>1</v>
      </c>
      <c r="D17" s="12">
        <v>0</v>
      </c>
      <c r="E17" s="12">
        <v>1</v>
      </c>
      <c r="F17" s="12">
        <v>14</v>
      </c>
      <c r="G17" s="12">
        <v>5</v>
      </c>
      <c r="H17" s="31">
        <v>9</v>
      </c>
      <c r="I17" s="30">
        <v>1</v>
      </c>
      <c r="J17" s="12">
        <v>5</v>
      </c>
      <c r="K17" s="12">
        <v>9</v>
      </c>
    </row>
    <row r="18" spans="1:11" ht="15.75" customHeight="1">
      <c r="A18" s="23" t="s">
        <v>99</v>
      </c>
      <c r="B18" s="12">
        <v>1</v>
      </c>
      <c r="C18" s="12">
        <v>1</v>
      </c>
      <c r="D18" s="12">
        <v>0</v>
      </c>
      <c r="E18" s="12">
        <v>1</v>
      </c>
      <c r="F18" s="12">
        <v>15</v>
      </c>
      <c r="G18" s="12">
        <v>6</v>
      </c>
      <c r="H18" s="31">
        <v>9</v>
      </c>
      <c r="I18" s="30">
        <v>1</v>
      </c>
      <c r="J18" s="12">
        <v>6</v>
      </c>
      <c r="K18" s="12">
        <v>9</v>
      </c>
    </row>
    <row r="19" spans="1:11" ht="15.75" customHeight="1">
      <c r="A19" s="23" t="s">
        <v>109</v>
      </c>
      <c r="B19" s="12">
        <v>1</v>
      </c>
      <c r="C19" s="12">
        <v>1</v>
      </c>
      <c r="D19" s="12">
        <v>0</v>
      </c>
      <c r="E19" s="12">
        <v>1</v>
      </c>
      <c r="F19" s="12">
        <v>16</v>
      </c>
      <c r="G19" s="12">
        <v>9</v>
      </c>
      <c r="H19" s="31">
        <v>7</v>
      </c>
      <c r="I19" s="30">
        <v>1</v>
      </c>
      <c r="J19" s="12">
        <v>9</v>
      </c>
      <c r="K19" s="12">
        <v>7</v>
      </c>
    </row>
    <row r="20" spans="1:11" ht="15.75" customHeight="1">
      <c r="A20" s="23" t="s">
        <v>111</v>
      </c>
      <c r="B20" s="12">
        <v>1</v>
      </c>
      <c r="C20" s="12">
        <v>1</v>
      </c>
      <c r="D20" s="12">
        <v>0</v>
      </c>
      <c r="E20" s="12">
        <v>1</v>
      </c>
      <c r="F20" s="12">
        <v>24</v>
      </c>
      <c r="G20" s="12">
        <v>12</v>
      </c>
      <c r="H20" s="31">
        <v>12</v>
      </c>
      <c r="I20" s="30">
        <v>1</v>
      </c>
      <c r="J20" s="12">
        <v>12</v>
      </c>
      <c r="K20" s="12">
        <v>12</v>
      </c>
    </row>
    <row r="21" spans="1:11" ht="15.75" customHeight="1">
      <c r="A21" s="23" t="s">
        <v>112</v>
      </c>
      <c r="B21" s="12">
        <v>1</v>
      </c>
      <c r="C21" s="12">
        <v>1</v>
      </c>
      <c r="D21" s="12">
        <v>0</v>
      </c>
      <c r="E21" s="12">
        <v>1</v>
      </c>
      <c r="F21" s="12">
        <v>24</v>
      </c>
      <c r="G21" s="12">
        <v>12</v>
      </c>
      <c r="H21" s="31">
        <v>12</v>
      </c>
      <c r="I21" s="30">
        <v>1</v>
      </c>
      <c r="J21" s="12">
        <v>12</v>
      </c>
      <c r="K21" s="12">
        <v>12</v>
      </c>
    </row>
    <row r="22" spans="1:11" ht="15.75" customHeight="1">
      <c r="A22" s="23" t="s">
        <v>117</v>
      </c>
      <c r="B22" s="12">
        <v>1</v>
      </c>
      <c r="C22" s="12">
        <v>1</v>
      </c>
      <c r="D22" s="12">
        <v>0</v>
      </c>
      <c r="E22" s="12">
        <v>1</v>
      </c>
      <c r="F22" s="12">
        <f>SUM(G22:H22)</f>
        <v>30</v>
      </c>
      <c r="G22" s="12">
        <v>13</v>
      </c>
      <c r="H22" s="31">
        <v>17</v>
      </c>
      <c r="I22" s="30">
        <v>1</v>
      </c>
      <c r="J22" s="12">
        <v>13</v>
      </c>
      <c r="K22" s="12">
        <v>17</v>
      </c>
    </row>
    <row r="23" spans="1:11" ht="15.75" customHeight="1">
      <c r="A23" s="23" t="s">
        <v>125</v>
      </c>
      <c r="B23" s="12">
        <v>1</v>
      </c>
      <c r="C23" s="12">
        <v>1</v>
      </c>
      <c r="D23" s="12">
        <v>0</v>
      </c>
      <c r="E23" s="12">
        <v>1</v>
      </c>
      <c r="F23" s="12">
        <v>32</v>
      </c>
      <c r="G23" s="12">
        <v>13</v>
      </c>
      <c r="H23" s="31">
        <v>19</v>
      </c>
      <c r="I23" s="30">
        <v>1</v>
      </c>
      <c r="J23" s="12">
        <v>13</v>
      </c>
      <c r="K23" s="12">
        <v>19</v>
      </c>
    </row>
    <row r="24" spans="1:11" ht="15.75" customHeight="1">
      <c r="A24" s="23" t="s">
        <v>127</v>
      </c>
      <c r="B24" s="12">
        <v>1</v>
      </c>
      <c r="C24" s="12">
        <v>1</v>
      </c>
      <c r="D24" s="12">
        <v>0</v>
      </c>
      <c r="E24" s="12">
        <v>1</v>
      </c>
      <c r="F24" s="12">
        <v>28</v>
      </c>
      <c r="G24" s="12">
        <v>11</v>
      </c>
      <c r="H24" s="31">
        <v>17</v>
      </c>
      <c r="I24" s="30">
        <v>1</v>
      </c>
      <c r="J24" s="12">
        <v>11</v>
      </c>
      <c r="K24" s="12">
        <v>17</v>
      </c>
    </row>
    <row r="25" spans="1:11" ht="15.75" customHeight="1">
      <c r="A25" s="23" t="s">
        <v>129</v>
      </c>
      <c r="B25" s="12">
        <v>1</v>
      </c>
      <c r="C25" s="12">
        <v>1</v>
      </c>
      <c r="D25" s="12">
        <v>0</v>
      </c>
      <c r="E25" s="12">
        <v>1</v>
      </c>
      <c r="F25" s="12">
        <v>33</v>
      </c>
      <c r="G25" s="12">
        <v>17</v>
      </c>
      <c r="H25" s="31">
        <v>16</v>
      </c>
      <c r="I25" s="30">
        <v>1</v>
      </c>
      <c r="J25" s="12">
        <v>17</v>
      </c>
      <c r="K25" s="12">
        <v>16</v>
      </c>
    </row>
    <row r="26" spans="1:11" ht="15.75" customHeight="1">
      <c r="A26" s="23" t="s">
        <v>131</v>
      </c>
      <c r="B26" s="12">
        <v>2</v>
      </c>
      <c r="C26" s="12">
        <v>4</v>
      </c>
      <c r="D26" s="12">
        <v>1</v>
      </c>
      <c r="E26" s="12">
        <v>3</v>
      </c>
      <c r="F26" s="12">
        <v>109</v>
      </c>
      <c r="G26" s="12">
        <v>71</v>
      </c>
      <c r="H26" s="31">
        <v>38</v>
      </c>
      <c r="I26" s="30">
        <v>1</v>
      </c>
      <c r="J26" s="12">
        <v>20</v>
      </c>
      <c r="K26" s="12">
        <v>6</v>
      </c>
    </row>
    <row r="27" spans="1:11" ht="15.75" customHeight="1">
      <c r="A27" s="23" t="s">
        <v>144</v>
      </c>
      <c r="B27" s="12">
        <v>2</v>
      </c>
      <c r="C27" s="12">
        <v>4</v>
      </c>
      <c r="D27" s="12">
        <v>1</v>
      </c>
      <c r="E27" s="12">
        <v>3</v>
      </c>
      <c r="F27" s="12">
        <f>SUM(G27:H27)</f>
        <v>114</v>
      </c>
      <c r="G27" s="12">
        <v>72</v>
      </c>
      <c r="H27" s="49">
        <v>42</v>
      </c>
      <c r="I27" s="50">
        <v>1</v>
      </c>
      <c r="J27" s="12">
        <v>19</v>
      </c>
      <c r="K27" s="12">
        <v>4</v>
      </c>
    </row>
    <row r="28" ht="17.25" customHeight="1">
      <c r="A28" s="11" t="s">
        <v>24</v>
      </c>
    </row>
  </sheetData>
  <sheetProtection/>
  <mergeCells count="5">
    <mergeCell ref="I4:K5"/>
    <mergeCell ref="A4:A6"/>
    <mergeCell ref="B4:B6"/>
    <mergeCell ref="C4:E5"/>
    <mergeCell ref="F4:H5"/>
  </mergeCells>
  <printOptions/>
  <pageMargins left="0.787" right="0.787" top="0.984" bottom="0.984" header="0.512" footer="0.512"/>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indexed="41"/>
  </sheetPr>
  <dimension ref="A1:X65"/>
  <sheetViews>
    <sheetView zoomScaleSheetLayoutView="70" zoomScalePageLayoutView="0" workbookViewId="0" topLeftCell="A1">
      <selection activeCell="A1" sqref="A1"/>
    </sheetView>
  </sheetViews>
  <sheetFormatPr defaultColWidth="9.00390625" defaultRowHeight="13.5"/>
  <cols>
    <col min="1" max="1" width="9.00390625" style="26" customWidth="1"/>
    <col min="2" max="4" width="6.875" style="26" customWidth="1"/>
    <col min="5" max="7" width="8.50390625" style="26" customWidth="1"/>
    <col min="8" max="8" width="7.50390625" style="26" customWidth="1"/>
    <col min="9" max="10" width="6.125" style="26" customWidth="1"/>
    <col min="11" max="13" width="6.875" style="26" customWidth="1"/>
    <col min="14" max="16" width="9.00390625" style="26" customWidth="1"/>
    <col min="17" max="22" width="5.375" style="26" customWidth="1"/>
    <col min="23" max="23" width="7.50390625" style="26" customWidth="1"/>
    <col min="24" max="24" width="7.125" style="26" customWidth="1"/>
    <col min="25" max="16384" width="9.00390625" style="26" customWidth="1"/>
  </cols>
  <sheetData>
    <row r="1" s="35" customFormat="1" ht="17.25">
      <c r="A1" s="35" t="s">
        <v>153</v>
      </c>
    </row>
    <row r="2" spans="1:24" s="35" customFormat="1" ht="17.25">
      <c r="A2" s="26" t="s">
        <v>122</v>
      </c>
      <c r="B2" s="26"/>
      <c r="C2" s="26"/>
      <c r="D2" s="26"/>
      <c r="E2" s="26"/>
      <c r="F2" s="26"/>
      <c r="G2" s="26"/>
      <c r="H2" s="26"/>
      <c r="I2" s="26"/>
      <c r="J2" s="26"/>
      <c r="K2" s="26"/>
      <c r="L2" s="26"/>
      <c r="M2" s="26"/>
      <c r="N2" s="51"/>
      <c r="O2" s="51"/>
      <c r="P2" s="51"/>
      <c r="Q2" s="26"/>
      <c r="R2" s="26"/>
      <c r="S2" s="26"/>
      <c r="T2" s="26"/>
      <c r="U2" s="26"/>
      <c r="V2" s="26"/>
      <c r="W2" s="26" t="s">
        <v>48</v>
      </c>
      <c r="X2" s="26"/>
    </row>
    <row r="3" spans="1:24" s="35" customFormat="1" ht="22.5" customHeight="1">
      <c r="A3" s="95" t="s">
        <v>41</v>
      </c>
      <c r="B3" s="96" t="s">
        <v>73</v>
      </c>
      <c r="C3" s="97"/>
      <c r="D3" s="98"/>
      <c r="E3" s="122" t="s">
        <v>78</v>
      </c>
      <c r="F3" s="122"/>
      <c r="G3" s="123"/>
      <c r="H3" s="96" t="s">
        <v>87</v>
      </c>
      <c r="I3" s="97"/>
      <c r="J3" s="98"/>
      <c r="K3" s="112" t="s">
        <v>74</v>
      </c>
      <c r="L3" s="113"/>
      <c r="M3" s="113"/>
      <c r="N3" s="117" t="s">
        <v>92</v>
      </c>
      <c r="O3" s="118"/>
      <c r="P3" s="119"/>
      <c r="Q3" s="96" t="s">
        <v>75</v>
      </c>
      <c r="R3" s="97"/>
      <c r="S3" s="98"/>
      <c r="T3" s="97" t="s">
        <v>76</v>
      </c>
      <c r="U3" s="97"/>
      <c r="V3" s="98"/>
      <c r="W3" s="108" t="s">
        <v>46</v>
      </c>
      <c r="X3" s="108" t="s">
        <v>47</v>
      </c>
    </row>
    <row r="4" spans="1:24" s="35" customFormat="1" ht="22.5" customHeight="1">
      <c r="A4" s="95"/>
      <c r="B4" s="99"/>
      <c r="C4" s="100"/>
      <c r="D4" s="101"/>
      <c r="E4" s="124" t="s">
        <v>84</v>
      </c>
      <c r="F4" s="125"/>
      <c r="G4" s="126"/>
      <c r="H4" s="99"/>
      <c r="I4" s="100"/>
      <c r="J4" s="101"/>
      <c r="K4" s="114"/>
      <c r="L4" s="115"/>
      <c r="M4" s="116"/>
      <c r="N4" s="111" t="s">
        <v>93</v>
      </c>
      <c r="O4" s="111"/>
      <c r="P4" s="111"/>
      <c r="Q4" s="99"/>
      <c r="R4" s="100"/>
      <c r="S4" s="101"/>
      <c r="T4" s="100"/>
      <c r="U4" s="100"/>
      <c r="V4" s="101"/>
      <c r="W4" s="109"/>
      <c r="X4" s="109"/>
    </row>
    <row r="5" spans="1:24" s="35" customFormat="1" ht="22.5" customHeight="1">
      <c r="A5" s="37"/>
      <c r="B5" s="38" t="s">
        <v>2</v>
      </c>
      <c r="C5" s="38" t="s">
        <v>3</v>
      </c>
      <c r="D5" s="38" t="s">
        <v>4</v>
      </c>
      <c r="E5" s="38" t="s">
        <v>2</v>
      </c>
      <c r="F5" s="38" t="s">
        <v>3</v>
      </c>
      <c r="G5" s="38" t="s">
        <v>4</v>
      </c>
      <c r="H5" s="38" t="s">
        <v>86</v>
      </c>
      <c r="I5" s="38" t="s">
        <v>3</v>
      </c>
      <c r="J5" s="38" t="s">
        <v>4</v>
      </c>
      <c r="K5" s="38" t="s">
        <v>2</v>
      </c>
      <c r="L5" s="38" t="s">
        <v>3</v>
      </c>
      <c r="M5" s="38" t="s">
        <v>4</v>
      </c>
      <c r="N5" s="38" t="s">
        <v>2</v>
      </c>
      <c r="O5" s="38" t="s">
        <v>3</v>
      </c>
      <c r="P5" s="38" t="s">
        <v>4</v>
      </c>
      <c r="Q5" s="38" t="s">
        <v>2</v>
      </c>
      <c r="R5" s="38" t="s">
        <v>3</v>
      </c>
      <c r="S5" s="38" t="s">
        <v>4</v>
      </c>
      <c r="T5" s="38" t="s">
        <v>2</v>
      </c>
      <c r="U5" s="38" t="s">
        <v>3</v>
      </c>
      <c r="V5" s="38" t="s">
        <v>4</v>
      </c>
      <c r="W5" s="110"/>
      <c r="X5" s="110"/>
    </row>
    <row r="6" spans="1:24" s="35" customFormat="1" ht="22.5" customHeight="1">
      <c r="A6" s="12" t="s">
        <v>101</v>
      </c>
      <c r="B6" s="12">
        <v>838</v>
      </c>
      <c r="C6" s="12">
        <v>436</v>
      </c>
      <c r="D6" s="12">
        <v>402</v>
      </c>
      <c r="E6" s="12">
        <v>814</v>
      </c>
      <c r="F6" s="12">
        <v>421</v>
      </c>
      <c r="G6" s="12">
        <v>393</v>
      </c>
      <c r="H6" s="12">
        <v>2</v>
      </c>
      <c r="I6" s="12">
        <v>1</v>
      </c>
      <c r="J6" s="12">
        <v>1</v>
      </c>
      <c r="K6" s="12">
        <v>1</v>
      </c>
      <c r="L6" s="16">
        <v>1</v>
      </c>
      <c r="M6" s="16" t="s">
        <v>49</v>
      </c>
      <c r="N6" s="12">
        <v>4</v>
      </c>
      <c r="O6" s="12">
        <v>2</v>
      </c>
      <c r="P6" s="16">
        <v>2</v>
      </c>
      <c r="Q6" s="12">
        <v>18</v>
      </c>
      <c r="R6" s="12">
        <v>12</v>
      </c>
      <c r="S6" s="12">
        <v>6</v>
      </c>
      <c r="T6" s="16" t="s">
        <v>49</v>
      </c>
      <c r="U6" s="16" t="s">
        <v>49</v>
      </c>
      <c r="V6" s="16" t="s">
        <v>49</v>
      </c>
      <c r="W6" s="12">
        <v>97.1</v>
      </c>
      <c r="X6" s="12">
        <v>0.4</v>
      </c>
    </row>
    <row r="7" spans="1:24" s="35" customFormat="1" ht="22.5" customHeight="1">
      <c r="A7" s="12" t="s">
        <v>102</v>
      </c>
      <c r="B7" s="12">
        <v>789</v>
      </c>
      <c r="C7" s="12">
        <v>393</v>
      </c>
      <c r="D7" s="12">
        <v>396</v>
      </c>
      <c r="E7" s="12">
        <v>758</v>
      </c>
      <c r="F7" s="12">
        <v>380</v>
      </c>
      <c r="G7" s="12">
        <v>378</v>
      </c>
      <c r="H7" s="12">
        <v>6</v>
      </c>
      <c r="I7" s="12">
        <v>4</v>
      </c>
      <c r="J7" s="12">
        <v>2</v>
      </c>
      <c r="K7" s="16">
        <v>1</v>
      </c>
      <c r="L7" s="16">
        <v>1</v>
      </c>
      <c r="M7" s="16" t="s">
        <v>95</v>
      </c>
      <c r="N7" s="12">
        <v>10</v>
      </c>
      <c r="O7" s="12">
        <v>6</v>
      </c>
      <c r="P7" s="16">
        <v>4</v>
      </c>
      <c r="Q7" s="12">
        <v>24</v>
      </c>
      <c r="R7" s="12">
        <v>10</v>
      </c>
      <c r="S7" s="12">
        <v>14</v>
      </c>
      <c r="T7" s="16">
        <v>1</v>
      </c>
      <c r="U7" s="16" t="s">
        <v>95</v>
      </c>
      <c r="V7" s="16">
        <v>1</v>
      </c>
      <c r="W7" s="52">
        <v>96</v>
      </c>
      <c r="X7" s="12">
        <v>0.9</v>
      </c>
    </row>
    <row r="8" spans="1:24" s="35" customFormat="1" ht="22.5" customHeight="1">
      <c r="A8" s="12" t="s">
        <v>103</v>
      </c>
      <c r="B8" s="12">
        <v>802</v>
      </c>
      <c r="C8" s="12">
        <v>413</v>
      </c>
      <c r="D8" s="12">
        <v>389</v>
      </c>
      <c r="E8" s="12">
        <v>765</v>
      </c>
      <c r="F8" s="12">
        <v>387</v>
      </c>
      <c r="G8" s="12">
        <v>378</v>
      </c>
      <c r="H8" s="12">
        <v>15</v>
      </c>
      <c r="I8" s="12">
        <v>10</v>
      </c>
      <c r="J8" s="12">
        <v>5</v>
      </c>
      <c r="K8" s="16">
        <v>3</v>
      </c>
      <c r="L8" s="16">
        <v>3</v>
      </c>
      <c r="M8" s="16" t="s">
        <v>95</v>
      </c>
      <c r="N8" s="12">
        <v>5</v>
      </c>
      <c r="O8" s="12">
        <v>5</v>
      </c>
      <c r="P8" s="16" t="s">
        <v>95</v>
      </c>
      <c r="Q8" s="12">
        <v>17</v>
      </c>
      <c r="R8" s="12">
        <v>11</v>
      </c>
      <c r="S8" s="12">
        <v>6</v>
      </c>
      <c r="T8" s="16" t="s">
        <v>49</v>
      </c>
      <c r="U8" s="16" t="s">
        <v>49</v>
      </c>
      <c r="V8" s="16" t="s">
        <v>49</v>
      </c>
      <c r="W8" s="17">
        <v>95.4</v>
      </c>
      <c r="X8" s="12">
        <v>2.2</v>
      </c>
    </row>
    <row r="9" spans="1:24" s="35" customFormat="1" ht="22.5" customHeight="1">
      <c r="A9" s="12" t="s">
        <v>104</v>
      </c>
      <c r="B9" s="12">
        <v>781</v>
      </c>
      <c r="C9" s="12">
        <v>425</v>
      </c>
      <c r="D9" s="12">
        <v>356</v>
      </c>
      <c r="E9" s="12">
        <v>749</v>
      </c>
      <c r="F9" s="12">
        <v>400</v>
      </c>
      <c r="G9" s="12">
        <v>349</v>
      </c>
      <c r="H9" s="12">
        <v>11</v>
      </c>
      <c r="I9" s="12">
        <v>9</v>
      </c>
      <c r="J9" s="12">
        <v>2</v>
      </c>
      <c r="K9" s="16" t="s">
        <v>95</v>
      </c>
      <c r="L9" s="16" t="s">
        <v>95</v>
      </c>
      <c r="M9" s="16" t="s">
        <v>95</v>
      </c>
      <c r="N9" s="12">
        <v>9</v>
      </c>
      <c r="O9" s="12">
        <v>6</v>
      </c>
      <c r="P9" s="12">
        <v>3</v>
      </c>
      <c r="Q9" s="12">
        <v>12</v>
      </c>
      <c r="R9" s="12">
        <v>10</v>
      </c>
      <c r="S9" s="12">
        <v>2</v>
      </c>
      <c r="T9" s="16" t="s">
        <v>49</v>
      </c>
      <c r="U9" s="16" t="s">
        <v>49</v>
      </c>
      <c r="V9" s="16" t="s">
        <v>49</v>
      </c>
      <c r="W9" s="12">
        <v>95.9</v>
      </c>
      <c r="X9" s="12">
        <v>1.4</v>
      </c>
    </row>
    <row r="10" spans="1:24" s="35" customFormat="1" ht="22.5" customHeight="1">
      <c r="A10" s="12" t="s">
        <v>113</v>
      </c>
      <c r="B10" s="12">
        <v>785</v>
      </c>
      <c r="C10" s="12">
        <v>409</v>
      </c>
      <c r="D10" s="12">
        <v>376</v>
      </c>
      <c r="E10" s="12">
        <v>749</v>
      </c>
      <c r="F10" s="12">
        <v>391</v>
      </c>
      <c r="G10" s="12">
        <v>358</v>
      </c>
      <c r="H10" s="12">
        <v>5</v>
      </c>
      <c r="I10" s="12">
        <v>3</v>
      </c>
      <c r="J10" s="12">
        <v>2</v>
      </c>
      <c r="K10" s="16" t="s">
        <v>95</v>
      </c>
      <c r="L10" s="16" t="s">
        <v>95</v>
      </c>
      <c r="M10" s="16" t="s">
        <v>95</v>
      </c>
      <c r="N10" s="12">
        <v>11</v>
      </c>
      <c r="O10" s="12">
        <v>6</v>
      </c>
      <c r="P10" s="12">
        <v>5</v>
      </c>
      <c r="Q10" s="12">
        <v>17</v>
      </c>
      <c r="R10" s="12">
        <v>7</v>
      </c>
      <c r="S10" s="12">
        <v>10</v>
      </c>
      <c r="T10" s="16">
        <v>3</v>
      </c>
      <c r="U10" s="16">
        <v>2</v>
      </c>
      <c r="V10" s="16">
        <v>1</v>
      </c>
      <c r="W10" s="12">
        <v>95.4</v>
      </c>
      <c r="X10" s="12">
        <v>0.6</v>
      </c>
    </row>
    <row r="11" spans="1:24" s="35" customFormat="1" ht="22.5" customHeight="1">
      <c r="A11" s="12" t="s">
        <v>116</v>
      </c>
      <c r="B11" s="12">
        <v>738</v>
      </c>
      <c r="C11" s="12">
        <v>384</v>
      </c>
      <c r="D11" s="12">
        <v>354</v>
      </c>
      <c r="E11" s="12">
        <v>717</v>
      </c>
      <c r="F11" s="12">
        <v>369</v>
      </c>
      <c r="G11" s="12">
        <v>348</v>
      </c>
      <c r="H11" s="12">
        <v>4</v>
      </c>
      <c r="I11" s="12">
        <v>4</v>
      </c>
      <c r="J11" s="12">
        <v>0</v>
      </c>
      <c r="K11" s="16" t="s">
        <v>95</v>
      </c>
      <c r="L11" s="16" t="s">
        <v>95</v>
      </c>
      <c r="M11" s="16" t="s">
        <v>95</v>
      </c>
      <c r="N11" s="12">
        <v>7</v>
      </c>
      <c r="O11" s="12">
        <v>4</v>
      </c>
      <c r="P11" s="12">
        <v>3</v>
      </c>
      <c r="Q11" s="12">
        <v>10</v>
      </c>
      <c r="R11" s="12">
        <v>7</v>
      </c>
      <c r="S11" s="12">
        <v>3</v>
      </c>
      <c r="T11" s="16" t="s">
        <v>49</v>
      </c>
      <c r="U11" s="16" t="s">
        <v>49</v>
      </c>
      <c r="V11" s="16" t="s">
        <v>49</v>
      </c>
      <c r="W11" s="12">
        <v>97.2</v>
      </c>
      <c r="X11" s="12">
        <v>0.5</v>
      </c>
    </row>
    <row r="12" spans="1:24" s="35" customFormat="1" ht="22.5" customHeight="1">
      <c r="A12" s="12" t="s">
        <v>118</v>
      </c>
      <c r="B12" s="12">
        <f>SUM(C12:D12)</f>
        <v>758</v>
      </c>
      <c r="C12" s="12">
        <v>400</v>
      </c>
      <c r="D12" s="12">
        <v>358</v>
      </c>
      <c r="E12" s="12">
        <v>727</v>
      </c>
      <c r="F12" s="12">
        <v>377</v>
      </c>
      <c r="G12" s="12">
        <v>347</v>
      </c>
      <c r="H12" s="12">
        <f>SUM(I12:J12)</f>
        <v>8</v>
      </c>
      <c r="I12" s="12">
        <v>5</v>
      </c>
      <c r="J12" s="12">
        <v>3</v>
      </c>
      <c r="K12" s="16" t="s">
        <v>69</v>
      </c>
      <c r="L12" s="16" t="s">
        <v>69</v>
      </c>
      <c r="M12" s="16" t="s">
        <v>69</v>
      </c>
      <c r="N12" s="12">
        <f>SUM(O12:P12)</f>
        <v>6</v>
      </c>
      <c r="O12" s="12">
        <v>5</v>
      </c>
      <c r="P12" s="12">
        <v>1</v>
      </c>
      <c r="Q12" s="12">
        <f>SUM(R12:S12)</f>
        <v>17</v>
      </c>
      <c r="R12" s="12">
        <v>10</v>
      </c>
      <c r="S12" s="12">
        <v>7</v>
      </c>
      <c r="T12" s="16" t="s">
        <v>49</v>
      </c>
      <c r="U12" s="16" t="s">
        <v>49</v>
      </c>
      <c r="V12" s="16" t="s">
        <v>49</v>
      </c>
      <c r="W12" s="12">
        <v>95.5</v>
      </c>
      <c r="X12" s="12">
        <v>1.1</v>
      </c>
    </row>
    <row r="13" spans="1:24" s="35" customFormat="1" ht="22.5" customHeight="1">
      <c r="A13" s="12" t="s">
        <v>126</v>
      </c>
      <c r="B13" s="12">
        <f>SUM(C13:D13)</f>
        <v>775</v>
      </c>
      <c r="C13" s="12">
        <v>378</v>
      </c>
      <c r="D13" s="12">
        <v>397</v>
      </c>
      <c r="E13" s="12">
        <f>SUM(F13:G13)</f>
        <v>750</v>
      </c>
      <c r="F13" s="12">
        <v>363</v>
      </c>
      <c r="G13" s="12">
        <v>387</v>
      </c>
      <c r="H13" s="12">
        <v>6</v>
      </c>
      <c r="I13" s="12">
        <v>4</v>
      </c>
      <c r="J13" s="12">
        <v>2</v>
      </c>
      <c r="K13" s="16" t="s">
        <v>69</v>
      </c>
      <c r="L13" s="16" t="s">
        <v>69</v>
      </c>
      <c r="M13" s="16" t="s">
        <v>69</v>
      </c>
      <c r="N13" s="12">
        <v>2</v>
      </c>
      <c r="O13" s="12">
        <v>2</v>
      </c>
      <c r="P13" s="12">
        <v>0</v>
      </c>
      <c r="Q13" s="12">
        <v>17</v>
      </c>
      <c r="R13" s="12">
        <v>9</v>
      </c>
      <c r="S13" s="12">
        <v>8</v>
      </c>
      <c r="T13" s="16" t="s">
        <v>49</v>
      </c>
      <c r="U13" s="16" t="s">
        <v>49</v>
      </c>
      <c r="V13" s="16" t="s">
        <v>49</v>
      </c>
      <c r="W13" s="12">
        <v>96.8</v>
      </c>
      <c r="X13" s="12">
        <v>0.8</v>
      </c>
    </row>
    <row r="14" spans="1:24" s="35" customFormat="1" ht="22.5" customHeight="1">
      <c r="A14" s="12" t="s">
        <v>128</v>
      </c>
      <c r="B14" s="12">
        <v>797</v>
      </c>
      <c r="C14" s="12">
        <v>416</v>
      </c>
      <c r="D14" s="12">
        <v>381</v>
      </c>
      <c r="E14" s="12">
        <v>776</v>
      </c>
      <c r="F14" s="12">
        <v>404</v>
      </c>
      <c r="G14" s="12">
        <v>372</v>
      </c>
      <c r="H14" s="12">
        <v>4</v>
      </c>
      <c r="I14" s="12">
        <v>4</v>
      </c>
      <c r="J14" s="16" t="s">
        <v>69</v>
      </c>
      <c r="K14" s="16" t="s">
        <v>69</v>
      </c>
      <c r="L14" s="16" t="s">
        <v>69</v>
      </c>
      <c r="M14" s="16" t="s">
        <v>69</v>
      </c>
      <c r="N14" s="12">
        <v>3</v>
      </c>
      <c r="O14" s="12">
        <v>1</v>
      </c>
      <c r="P14" s="12">
        <v>2</v>
      </c>
      <c r="Q14" s="12">
        <v>14</v>
      </c>
      <c r="R14" s="12">
        <v>7</v>
      </c>
      <c r="S14" s="12">
        <v>7</v>
      </c>
      <c r="T14" s="16" t="s">
        <v>49</v>
      </c>
      <c r="U14" s="16" t="s">
        <v>49</v>
      </c>
      <c r="V14" s="16" t="s">
        <v>49</v>
      </c>
      <c r="W14" s="12">
        <v>97.4</v>
      </c>
      <c r="X14" s="12">
        <v>0.5</v>
      </c>
    </row>
    <row r="15" spans="1:24" s="35" customFormat="1" ht="23.25" customHeight="1">
      <c r="A15" s="12" t="s">
        <v>130</v>
      </c>
      <c r="B15" s="12">
        <f>C15+D15</f>
        <v>799</v>
      </c>
      <c r="C15" s="12">
        <f>F15+I15+O15+R15</f>
        <v>432</v>
      </c>
      <c r="D15" s="12">
        <f>G15+J15+P15+S15</f>
        <v>367</v>
      </c>
      <c r="E15" s="12">
        <f>F15+G15</f>
        <v>772</v>
      </c>
      <c r="F15" s="53">
        <v>415</v>
      </c>
      <c r="G15" s="12">
        <v>357</v>
      </c>
      <c r="H15" s="12">
        <f>I15+J15</f>
        <v>6</v>
      </c>
      <c r="I15" s="12">
        <v>5</v>
      </c>
      <c r="J15" s="12">
        <v>1</v>
      </c>
      <c r="K15" s="16" t="s">
        <v>69</v>
      </c>
      <c r="L15" s="16" t="s">
        <v>69</v>
      </c>
      <c r="M15" s="16" t="s">
        <v>69</v>
      </c>
      <c r="N15" s="12">
        <f>O15+P15</f>
        <v>8</v>
      </c>
      <c r="O15" s="12">
        <v>4</v>
      </c>
      <c r="P15" s="12">
        <v>4</v>
      </c>
      <c r="Q15" s="12">
        <f>R15+S15</f>
        <v>13</v>
      </c>
      <c r="R15" s="12">
        <v>8</v>
      </c>
      <c r="S15" s="12">
        <v>5</v>
      </c>
      <c r="T15" s="16" t="s">
        <v>49</v>
      </c>
      <c r="U15" s="16" t="s">
        <v>49</v>
      </c>
      <c r="V15" s="16" t="s">
        <v>49</v>
      </c>
      <c r="W15" s="12">
        <v>96.6</v>
      </c>
      <c r="X15" s="12">
        <v>0.8</v>
      </c>
    </row>
    <row r="16" spans="1:24" s="35" customFormat="1" ht="23.25" customHeight="1">
      <c r="A16" s="12" t="s">
        <v>140</v>
      </c>
      <c r="B16" s="12">
        <f>C16+D16</f>
        <v>814</v>
      </c>
      <c r="C16" s="12">
        <f>F16+I16+O16+R16</f>
        <v>396</v>
      </c>
      <c r="D16" s="12">
        <f>G16+J16+P16+S16</f>
        <v>418</v>
      </c>
      <c r="E16" s="12">
        <f>F16+G16</f>
        <v>797</v>
      </c>
      <c r="F16" s="53">
        <v>386</v>
      </c>
      <c r="G16" s="12">
        <v>411</v>
      </c>
      <c r="H16" s="12">
        <f>I16+J16</f>
        <v>1</v>
      </c>
      <c r="I16" s="12">
        <v>1</v>
      </c>
      <c r="J16" s="12">
        <v>0</v>
      </c>
      <c r="K16" s="16" t="s">
        <v>69</v>
      </c>
      <c r="L16" s="16" t="s">
        <v>69</v>
      </c>
      <c r="M16" s="16" t="s">
        <v>69</v>
      </c>
      <c r="N16" s="12">
        <f>O16+P16</f>
        <v>2</v>
      </c>
      <c r="O16" s="12">
        <v>2</v>
      </c>
      <c r="P16" s="12">
        <v>0</v>
      </c>
      <c r="Q16" s="12">
        <f>R16+S16</f>
        <v>14</v>
      </c>
      <c r="R16" s="12">
        <v>7</v>
      </c>
      <c r="S16" s="12">
        <v>7</v>
      </c>
      <c r="T16" s="16" t="s">
        <v>49</v>
      </c>
      <c r="U16" s="16" t="s">
        <v>49</v>
      </c>
      <c r="V16" s="16" t="s">
        <v>49</v>
      </c>
      <c r="W16" s="12">
        <v>97.9</v>
      </c>
      <c r="X16" s="12">
        <v>0.1</v>
      </c>
    </row>
    <row r="17" spans="1:24" s="35" customFormat="1" ht="23.25" customHeight="1">
      <c r="A17" s="12" t="s">
        <v>145</v>
      </c>
      <c r="B17" s="12">
        <f>SUM(C17:D17)</f>
        <v>828</v>
      </c>
      <c r="C17" s="12">
        <v>440</v>
      </c>
      <c r="D17" s="12">
        <v>388</v>
      </c>
      <c r="E17" s="12">
        <f>SUM(F17:G17)</f>
        <v>804</v>
      </c>
      <c r="F17" s="53">
        <v>421</v>
      </c>
      <c r="G17" s="12">
        <v>383</v>
      </c>
      <c r="H17" s="12">
        <f>SUM(I17:J17)</f>
        <v>8</v>
      </c>
      <c r="I17" s="12">
        <v>7</v>
      </c>
      <c r="J17" s="12">
        <v>1</v>
      </c>
      <c r="K17" s="16" t="s">
        <v>146</v>
      </c>
      <c r="L17" s="16" t="s">
        <v>146</v>
      </c>
      <c r="M17" s="16" t="s">
        <v>146</v>
      </c>
      <c r="N17" s="12">
        <f>SUM(O17:P17)</f>
        <v>7</v>
      </c>
      <c r="O17" s="12">
        <v>7</v>
      </c>
      <c r="P17" s="12">
        <v>0</v>
      </c>
      <c r="Q17" s="12">
        <f>SUM(R17:S17)</f>
        <v>10</v>
      </c>
      <c r="R17" s="12">
        <v>5</v>
      </c>
      <c r="S17" s="12">
        <v>5</v>
      </c>
      <c r="T17" s="16" t="s">
        <v>146</v>
      </c>
      <c r="U17" s="16" t="s">
        <v>69</v>
      </c>
      <c r="V17" s="16" t="s">
        <v>146</v>
      </c>
      <c r="W17" s="17">
        <f>E17/B17*100</f>
        <v>97.10144927536231</v>
      </c>
      <c r="X17" s="17">
        <f>H17/B17*100</f>
        <v>0.966183574879227</v>
      </c>
    </row>
    <row r="18" spans="1:24" s="35" customFormat="1" ht="17.25">
      <c r="A18" s="32" t="s">
        <v>141</v>
      </c>
      <c r="B18" s="26"/>
      <c r="C18" s="26"/>
      <c r="D18" s="26"/>
      <c r="E18" s="26"/>
      <c r="F18" s="26" t="s">
        <v>105</v>
      </c>
      <c r="G18" s="26"/>
      <c r="H18" s="26"/>
      <c r="I18" s="26"/>
      <c r="J18" s="26"/>
      <c r="K18" s="26"/>
      <c r="L18" s="26"/>
      <c r="M18" s="26"/>
      <c r="N18" s="26"/>
      <c r="O18" s="26"/>
      <c r="P18" s="26"/>
      <c r="Q18" s="26"/>
      <c r="R18" s="26"/>
      <c r="S18" s="26"/>
      <c r="T18" s="26"/>
      <c r="U18" s="26"/>
      <c r="V18" s="26"/>
      <c r="W18" s="26"/>
      <c r="X18" s="26"/>
    </row>
    <row r="19" spans="1:24" s="35" customFormat="1" ht="17.25">
      <c r="A19" s="26"/>
      <c r="B19" s="26"/>
      <c r="C19" s="11"/>
      <c r="D19" s="26"/>
      <c r="E19" s="26"/>
      <c r="F19" s="26" t="s">
        <v>71</v>
      </c>
      <c r="G19" s="26"/>
      <c r="H19" s="26"/>
      <c r="I19" s="26"/>
      <c r="J19" s="26"/>
      <c r="K19" s="26"/>
      <c r="L19" s="26"/>
      <c r="M19" s="26"/>
      <c r="N19" s="26"/>
      <c r="O19" s="26"/>
      <c r="P19" s="26"/>
      <c r="Q19" s="26"/>
      <c r="R19" s="26"/>
      <c r="S19" s="26"/>
      <c r="T19" s="26"/>
      <c r="U19" s="26"/>
      <c r="V19" s="26"/>
      <c r="W19" s="26"/>
      <c r="X19" s="26"/>
    </row>
    <row r="20" spans="1:24" s="35" customFormat="1" ht="17.25">
      <c r="A20" s="26"/>
      <c r="B20" s="26"/>
      <c r="C20" s="11"/>
      <c r="D20" s="26"/>
      <c r="E20" s="26"/>
      <c r="F20" s="26" t="s">
        <v>72</v>
      </c>
      <c r="G20" s="26"/>
      <c r="H20" s="26"/>
      <c r="I20" s="26"/>
      <c r="J20" s="26"/>
      <c r="K20" s="26"/>
      <c r="L20" s="26"/>
      <c r="M20" s="26"/>
      <c r="N20" s="26"/>
      <c r="O20" s="26"/>
      <c r="P20" s="26"/>
      <c r="Q20" s="26"/>
      <c r="R20" s="26"/>
      <c r="S20" s="26"/>
      <c r="T20" s="26"/>
      <c r="U20" s="26"/>
      <c r="V20" s="26"/>
      <c r="W20" s="26"/>
      <c r="X20" s="26"/>
    </row>
    <row r="21" spans="1:24" s="35" customFormat="1" ht="17.25">
      <c r="A21" s="26"/>
      <c r="B21" s="26"/>
      <c r="C21" s="26"/>
      <c r="D21" s="26"/>
      <c r="E21" s="26"/>
      <c r="F21" s="26"/>
      <c r="G21" s="26"/>
      <c r="H21" s="26"/>
      <c r="I21" s="26"/>
      <c r="J21" s="26"/>
      <c r="K21" s="26"/>
      <c r="L21" s="26"/>
      <c r="M21" s="26"/>
      <c r="N21" s="26"/>
      <c r="O21" s="26"/>
      <c r="P21" s="26"/>
      <c r="Q21" s="26"/>
      <c r="R21" s="26"/>
      <c r="S21" s="26"/>
      <c r="T21" s="26"/>
      <c r="U21" s="26"/>
      <c r="V21" s="26"/>
      <c r="W21" s="26"/>
      <c r="X21" s="26"/>
    </row>
    <row r="22" spans="1:24" s="35" customFormat="1" ht="17.25">
      <c r="A22" s="26"/>
      <c r="B22" s="26"/>
      <c r="C22" s="11"/>
      <c r="D22" s="26"/>
      <c r="E22" s="26"/>
      <c r="F22" s="26"/>
      <c r="G22" s="51" t="s">
        <v>80</v>
      </c>
      <c r="H22" s="26"/>
      <c r="I22" s="26"/>
      <c r="J22" s="26"/>
      <c r="K22" s="26"/>
      <c r="L22" s="26"/>
      <c r="M22" s="26"/>
      <c r="N22" s="26"/>
      <c r="O22" s="26" t="s">
        <v>83</v>
      </c>
      <c r="P22" s="26"/>
      <c r="Q22" s="26"/>
      <c r="R22" s="26"/>
      <c r="S22" s="26"/>
      <c r="T22" s="26"/>
      <c r="U22" s="26"/>
      <c r="V22" s="26"/>
      <c r="W22" s="26"/>
      <c r="X22" s="26"/>
    </row>
    <row r="23" spans="1:24" s="35" customFormat="1" ht="17.25">
      <c r="A23" s="26"/>
      <c r="B23" s="26"/>
      <c r="C23" s="11"/>
      <c r="D23" s="26"/>
      <c r="E23" s="26"/>
      <c r="F23" s="26" t="s">
        <v>79</v>
      </c>
      <c r="G23" s="54" t="s">
        <v>81</v>
      </c>
      <c r="H23" s="120" t="s">
        <v>70</v>
      </c>
      <c r="I23" s="120"/>
      <c r="J23" s="26"/>
      <c r="K23" s="26"/>
      <c r="L23" s="26"/>
      <c r="M23" s="26"/>
      <c r="N23" s="26" t="s">
        <v>82</v>
      </c>
      <c r="O23" s="55" t="s">
        <v>81</v>
      </c>
      <c r="P23" s="121" t="s">
        <v>70</v>
      </c>
      <c r="Q23" s="121"/>
      <c r="R23" s="26"/>
      <c r="S23" s="26"/>
      <c r="T23" s="26"/>
      <c r="U23" s="26"/>
      <c r="V23" s="26"/>
      <c r="W23" s="26"/>
      <c r="X23" s="26"/>
    </row>
    <row r="24" s="35" customFormat="1" ht="17.25"/>
    <row r="25" spans="1:23" ht="13.5">
      <c r="A25" s="26" t="s">
        <v>100</v>
      </c>
      <c r="N25" s="51"/>
      <c r="O25" s="51"/>
      <c r="P25" s="51"/>
      <c r="W25" s="26" t="s">
        <v>48</v>
      </c>
    </row>
    <row r="26" spans="1:24" ht="22.5" customHeight="1">
      <c r="A26" s="95" t="s">
        <v>41</v>
      </c>
      <c r="B26" s="96" t="s">
        <v>73</v>
      </c>
      <c r="C26" s="97"/>
      <c r="D26" s="98"/>
      <c r="E26" s="122" t="s">
        <v>78</v>
      </c>
      <c r="F26" s="122"/>
      <c r="G26" s="123"/>
      <c r="H26" s="96" t="s">
        <v>87</v>
      </c>
      <c r="I26" s="97"/>
      <c r="J26" s="98"/>
      <c r="K26" s="112" t="s">
        <v>74</v>
      </c>
      <c r="L26" s="113"/>
      <c r="M26" s="113"/>
      <c r="N26" s="129" t="s">
        <v>92</v>
      </c>
      <c r="O26" s="130"/>
      <c r="P26" s="131"/>
      <c r="Q26" s="96" t="s">
        <v>75</v>
      </c>
      <c r="R26" s="97"/>
      <c r="S26" s="98"/>
      <c r="T26" s="97" t="s">
        <v>76</v>
      </c>
      <c r="U26" s="97"/>
      <c r="V26" s="98"/>
      <c r="W26" s="108" t="s">
        <v>46</v>
      </c>
      <c r="X26" s="108" t="s">
        <v>47</v>
      </c>
    </row>
    <row r="27" spans="1:24" ht="22.5" customHeight="1">
      <c r="A27" s="95"/>
      <c r="B27" s="99"/>
      <c r="C27" s="100"/>
      <c r="D27" s="101"/>
      <c r="E27" s="124" t="s">
        <v>84</v>
      </c>
      <c r="F27" s="125"/>
      <c r="G27" s="126"/>
      <c r="H27" s="99"/>
      <c r="I27" s="100"/>
      <c r="J27" s="101"/>
      <c r="K27" s="114"/>
      <c r="L27" s="115"/>
      <c r="M27" s="116"/>
      <c r="N27" s="127" t="s">
        <v>93</v>
      </c>
      <c r="O27" s="111"/>
      <c r="P27" s="128"/>
      <c r="Q27" s="99"/>
      <c r="R27" s="100"/>
      <c r="S27" s="101"/>
      <c r="T27" s="100"/>
      <c r="U27" s="100"/>
      <c r="V27" s="101"/>
      <c r="W27" s="109"/>
      <c r="X27" s="109"/>
    </row>
    <row r="28" spans="1:24" s="46" customFormat="1" ht="22.5" customHeight="1">
      <c r="A28" s="37"/>
      <c r="B28" s="38" t="s">
        <v>2</v>
      </c>
      <c r="C28" s="38" t="s">
        <v>3</v>
      </c>
      <c r="D28" s="38" t="s">
        <v>4</v>
      </c>
      <c r="E28" s="38" t="s">
        <v>2</v>
      </c>
      <c r="F28" s="38" t="s">
        <v>3</v>
      </c>
      <c r="G28" s="38" t="s">
        <v>4</v>
      </c>
      <c r="H28" s="38" t="s">
        <v>86</v>
      </c>
      <c r="I28" s="38" t="s">
        <v>3</v>
      </c>
      <c r="J28" s="38" t="s">
        <v>4</v>
      </c>
      <c r="K28" s="38" t="s">
        <v>2</v>
      </c>
      <c r="L28" s="38" t="s">
        <v>3</v>
      </c>
      <c r="M28" s="38" t="s">
        <v>4</v>
      </c>
      <c r="N28" s="38" t="s">
        <v>2</v>
      </c>
      <c r="O28" s="38" t="s">
        <v>3</v>
      </c>
      <c r="P28" s="38" t="s">
        <v>4</v>
      </c>
      <c r="Q28" s="38" t="s">
        <v>2</v>
      </c>
      <c r="R28" s="38" t="s">
        <v>3</v>
      </c>
      <c r="S28" s="38" t="s">
        <v>4</v>
      </c>
      <c r="T28" s="38" t="s">
        <v>2</v>
      </c>
      <c r="U28" s="38" t="s">
        <v>3</v>
      </c>
      <c r="V28" s="38" t="s">
        <v>4</v>
      </c>
      <c r="W28" s="110"/>
      <c r="X28" s="110"/>
    </row>
    <row r="29" spans="1:24" ht="22.5" customHeight="1">
      <c r="A29" s="12" t="s">
        <v>11</v>
      </c>
      <c r="B29" s="12">
        <v>715</v>
      </c>
      <c r="C29" s="12">
        <v>357</v>
      </c>
      <c r="D29" s="12">
        <v>358</v>
      </c>
      <c r="E29" s="12">
        <v>693</v>
      </c>
      <c r="F29" s="12">
        <v>337</v>
      </c>
      <c r="G29" s="12">
        <v>356</v>
      </c>
      <c r="H29" s="12">
        <v>8</v>
      </c>
      <c r="I29" s="12">
        <v>7</v>
      </c>
      <c r="J29" s="12">
        <v>1</v>
      </c>
      <c r="K29" s="12">
        <v>2</v>
      </c>
      <c r="L29" s="16" t="s">
        <v>49</v>
      </c>
      <c r="M29" s="12">
        <v>2</v>
      </c>
      <c r="N29" s="12">
        <v>9</v>
      </c>
      <c r="O29" s="12">
        <v>9</v>
      </c>
      <c r="P29" s="16" t="s">
        <v>49</v>
      </c>
      <c r="Q29" s="12">
        <v>5</v>
      </c>
      <c r="R29" s="12">
        <v>4</v>
      </c>
      <c r="S29" s="12">
        <v>1</v>
      </c>
      <c r="T29" s="16" t="s">
        <v>49</v>
      </c>
      <c r="U29" s="16" t="s">
        <v>49</v>
      </c>
      <c r="V29" s="16" t="s">
        <v>49</v>
      </c>
      <c r="W29" s="12">
        <v>96.9</v>
      </c>
      <c r="X29" s="12">
        <v>1.4</v>
      </c>
    </row>
    <row r="30" spans="1:24" ht="22.5" customHeight="1">
      <c r="A30" s="12" t="s">
        <v>12</v>
      </c>
      <c r="B30" s="12">
        <v>713</v>
      </c>
      <c r="C30" s="12">
        <v>382</v>
      </c>
      <c r="D30" s="12">
        <v>331</v>
      </c>
      <c r="E30" s="12">
        <v>688</v>
      </c>
      <c r="F30" s="12">
        <v>363</v>
      </c>
      <c r="G30" s="12">
        <v>325</v>
      </c>
      <c r="H30" s="12">
        <v>11</v>
      </c>
      <c r="I30" s="12">
        <v>9</v>
      </c>
      <c r="J30" s="12">
        <v>2</v>
      </c>
      <c r="K30" s="16" t="s">
        <v>49</v>
      </c>
      <c r="L30" s="16" t="s">
        <v>49</v>
      </c>
      <c r="M30" s="16" t="s">
        <v>49</v>
      </c>
      <c r="N30" s="12">
        <v>6</v>
      </c>
      <c r="O30" s="12">
        <v>6</v>
      </c>
      <c r="P30" s="16" t="s">
        <v>49</v>
      </c>
      <c r="Q30" s="12">
        <v>8</v>
      </c>
      <c r="R30" s="12">
        <v>4</v>
      </c>
      <c r="S30" s="12">
        <v>4</v>
      </c>
      <c r="T30" s="16" t="s">
        <v>49</v>
      </c>
      <c r="U30" s="16" t="s">
        <v>49</v>
      </c>
      <c r="V30" s="16" t="s">
        <v>49</v>
      </c>
      <c r="W30" s="12">
        <v>95.5</v>
      </c>
      <c r="X30" s="12">
        <v>1.5</v>
      </c>
    </row>
    <row r="31" spans="1:24" ht="22.5" customHeight="1">
      <c r="A31" s="40" t="s">
        <v>13</v>
      </c>
      <c r="B31" s="12">
        <v>703</v>
      </c>
      <c r="C31" s="12">
        <v>348</v>
      </c>
      <c r="D31" s="12">
        <v>355</v>
      </c>
      <c r="E31" s="12">
        <v>675</v>
      </c>
      <c r="F31" s="12">
        <v>327</v>
      </c>
      <c r="G31" s="12">
        <v>358</v>
      </c>
      <c r="H31" s="12">
        <v>8</v>
      </c>
      <c r="I31" s="12">
        <v>5</v>
      </c>
      <c r="J31" s="12">
        <v>3</v>
      </c>
      <c r="K31" s="16" t="s">
        <v>49</v>
      </c>
      <c r="L31" s="16" t="s">
        <v>49</v>
      </c>
      <c r="M31" s="16" t="s">
        <v>49</v>
      </c>
      <c r="N31" s="12">
        <v>3</v>
      </c>
      <c r="O31" s="12">
        <v>3</v>
      </c>
      <c r="P31" s="16" t="s">
        <v>49</v>
      </c>
      <c r="Q31" s="12">
        <v>17</v>
      </c>
      <c r="R31" s="12">
        <v>13</v>
      </c>
      <c r="S31" s="12">
        <v>4</v>
      </c>
      <c r="T31" s="16" t="s">
        <v>49</v>
      </c>
      <c r="U31" s="16" t="s">
        <v>49</v>
      </c>
      <c r="V31" s="16" t="s">
        <v>49</v>
      </c>
      <c r="W31" s="17">
        <v>96</v>
      </c>
      <c r="X31" s="12">
        <v>1.1</v>
      </c>
    </row>
    <row r="32" spans="1:24" ht="22.5" customHeight="1">
      <c r="A32" s="40" t="s">
        <v>14</v>
      </c>
      <c r="B32" s="12">
        <v>715</v>
      </c>
      <c r="C32" s="12">
        <v>385</v>
      </c>
      <c r="D32" s="12">
        <v>330</v>
      </c>
      <c r="E32" s="12">
        <v>691</v>
      </c>
      <c r="F32" s="12">
        <v>371</v>
      </c>
      <c r="G32" s="12">
        <v>320</v>
      </c>
      <c r="H32" s="12">
        <v>5</v>
      </c>
      <c r="I32" s="12">
        <v>3</v>
      </c>
      <c r="J32" s="12">
        <v>2</v>
      </c>
      <c r="K32" s="12">
        <v>1</v>
      </c>
      <c r="L32" s="12">
        <v>1</v>
      </c>
      <c r="M32" s="16" t="s">
        <v>49</v>
      </c>
      <c r="N32" s="12">
        <v>8</v>
      </c>
      <c r="O32" s="12">
        <v>6</v>
      </c>
      <c r="P32" s="12">
        <v>2</v>
      </c>
      <c r="Q32" s="12">
        <v>11</v>
      </c>
      <c r="R32" s="12">
        <v>5</v>
      </c>
      <c r="S32" s="12">
        <v>6</v>
      </c>
      <c r="T32" s="16" t="s">
        <v>49</v>
      </c>
      <c r="U32" s="16" t="s">
        <v>49</v>
      </c>
      <c r="V32" s="16" t="s">
        <v>49</v>
      </c>
      <c r="W32" s="12">
        <v>96.6</v>
      </c>
      <c r="X32" s="12">
        <v>0.8</v>
      </c>
    </row>
    <row r="33" spans="1:24" ht="22.5" customHeight="1">
      <c r="A33" s="40" t="s">
        <v>15</v>
      </c>
      <c r="B33" s="12">
        <v>681</v>
      </c>
      <c r="C33" s="12">
        <v>361</v>
      </c>
      <c r="D33" s="12">
        <v>320</v>
      </c>
      <c r="E33" s="12">
        <v>655</v>
      </c>
      <c r="F33" s="12">
        <v>342</v>
      </c>
      <c r="G33" s="12">
        <v>313</v>
      </c>
      <c r="H33" s="12">
        <v>13</v>
      </c>
      <c r="I33" s="12">
        <v>10</v>
      </c>
      <c r="J33" s="12">
        <v>3</v>
      </c>
      <c r="K33" s="16" t="s">
        <v>49</v>
      </c>
      <c r="L33" s="16" t="s">
        <v>49</v>
      </c>
      <c r="M33" s="16" t="s">
        <v>49</v>
      </c>
      <c r="N33" s="12">
        <v>8</v>
      </c>
      <c r="O33" s="12">
        <v>5</v>
      </c>
      <c r="P33" s="12">
        <v>3</v>
      </c>
      <c r="Q33" s="12">
        <v>5</v>
      </c>
      <c r="R33" s="12">
        <v>4</v>
      </c>
      <c r="S33" s="12">
        <v>1</v>
      </c>
      <c r="T33" s="16" t="s">
        <v>49</v>
      </c>
      <c r="U33" s="16" t="s">
        <v>49</v>
      </c>
      <c r="V33" s="16" t="s">
        <v>49</v>
      </c>
      <c r="W33" s="17">
        <v>96.2</v>
      </c>
      <c r="X33" s="12">
        <v>1.9</v>
      </c>
    </row>
    <row r="34" spans="1:24" ht="22.5" customHeight="1">
      <c r="A34" s="40" t="s">
        <v>16</v>
      </c>
      <c r="B34" s="12">
        <v>672</v>
      </c>
      <c r="C34" s="12">
        <v>351</v>
      </c>
      <c r="D34" s="12">
        <v>321</v>
      </c>
      <c r="E34" s="12">
        <v>647</v>
      </c>
      <c r="F34" s="12">
        <v>336</v>
      </c>
      <c r="G34" s="12">
        <v>311</v>
      </c>
      <c r="H34" s="12">
        <v>17</v>
      </c>
      <c r="I34" s="12">
        <v>10</v>
      </c>
      <c r="J34" s="12">
        <v>7</v>
      </c>
      <c r="K34" s="12">
        <v>1</v>
      </c>
      <c r="L34" s="16" t="s">
        <v>49</v>
      </c>
      <c r="M34" s="12">
        <v>1</v>
      </c>
      <c r="N34" s="12">
        <v>2</v>
      </c>
      <c r="O34" s="12">
        <v>1</v>
      </c>
      <c r="P34" s="12">
        <v>1</v>
      </c>
      <c r="Q34" s="12">
        <v>6</v>
      </c>
      <c r="R34" s="12">
        <v>4</v>
      </c>
      <c r="S34" s="12">
        <v>2</v>
      </c>
      <c r="T34" s="16" t="s">
        <v>49</v>
      </c>
      <c r="U34" s="16" t="s">
        <v>49</v>
      </c>
      <c r="V34" s="16" t="s">
        <v>49</v>
      </c>
      <c r="W34" s="12">
        <v>96.3</v>
      </c>
      <c r="X34" s="12">
        <v>2.7</v>
      </c>
    </row>
    <row r="35" spans="1:24" ht="22.5" customHeight="1">
      <c r="A35" s="40" t="s">
        <v>17</v>
      </c>
      <c r="B35" s="12">
        <v>625</v>
      </c>
      <c r="C35" s="12">
        <v>314</v>
      </c>
      <c r="D35" s="12">
        <v>311</v>
      </c>
      <c r="E35" s="12">
        <v>602</v>
      </c>
      <c r="F35" s="12">
        <v>305</v>
      </c>
      <c r="G35" s="12">
        <v>297</v>
      </c>
      <c r="H35" s="12">
        <v>5</v>
      </c>
      <c r="I35" s="12">
        <v>2</v>
      </c>
      <c r="J35" s="12">
        <v>3</v>
      </c>
      <c r="K35" s="16" t="s">
        <v>49</v>
      </c>
      <c r="L35" s="16" t="s">
        <v>49</v>
      </c>
      <c r="M35" s="16" t="s">
        <v>49</v>
      </c>
      <c r="N35" s="12">
        <v>1</v>
      </c>
      <c r="O35" s="12">
        <v>1</v>
      </c>
      <c r="P35" s="12">
        <v>0</v>
      </c>
      <c r="Q35" s="12">
        <v>17</v>
      </c>
      <c r="R35" s="12">
        <v>6</v>
      </c>
      <c r="S35" s="12">
        <v>11</v>
      </c>
      <c r="T35" s="16" t="s">
        <v>49</v>
      </c>
      <c r="U35" s="16" t="s">
        <v>49</v>
      </c>
      <c r="V35" s="16" t="s">
        <v>49</v>
      </c>
      <c r="W35" s="12">
        <v>96.3</v>
      </c>
      <c r="X35" s="12">
        <v>1</v>
      </c>
    </row>
    <row r="36" spans="1:24" ht="22.5" customHeight="1">
      <c r="A36" s="40" t="s">
        <v>18</v>
      </c>
      <c r="B36" s="12">
        <v>654</v>
      </c>
      <c r="C36" s="12">
        <v>334</v>
      </c>
      <c r="D36" s="12">
        <v>320</v>
      </c>
      <c r="E36" s="12">
        <v>634</v>
      </c>
      <c r="F36" s="12">
        <v>324</v>
      </c>
      <c r="G36" s="12">
        <v>310</v>
      </c>
      <c r="H36" s="12">
        <v>1</v>
      </c>
      <c r="I36" s="12">
        <v>1</v>
      </c>
      <c r="J36" s="12">
        <v>0</v>
      </c>
      <c r="K36" s="16" t="s">
        <v>49</v>
      </c>
      <c r="L36" s="16" t="s">
        <v>49</v>
      </c>
      <c r="M36" s="16" t="s">
        <v>49</v>
      </c>
      <c r="N36" s="12">
        <v>2</v>
      </c>
      <c r="O36" s="12">
        <v>2</v>
      </c>
      <c r="P36" s="12">
        <v>0</v>
      </c>
      <c r="Q36" s="12">
        <v>17</v>
      </c>
      <c r="R36" s="12">
        <v>7</v>
      </c>
      <c r="S36" s="12">
        <v>10</v>
      </c>
      <c r="T36" s="16" t="s">
        <v>49</v>
      </c>
      <c r="U36" s="16" t="s">
        <v>49</v>
      </c>
      <c r="V36" s="16" t="s">
        <v>49</v>
      </c>
      <c r="W36" s="12">
        <v>96.9</v>
      </c>
      <c r="X36" s="12">
        <v>0.2</v>
      </c>
    </row>
    <row r="37" spans="1:24" ht="22.5" customHeight="1">
      <c r="A37" s="40" t="s">
        <v>19</v>
      </c>
      <c r="B37" s="12">
        <v>622</v>
      </c>
      <c r="C37" s="12">
        <v>328</v>
      </c>
      <c r="D37" s="12">
        <v>294</v>
      </c>
      <c r="E37" s="12">
        <v>594</v>
      </c>
      <c r="F37" s="12">
        <v>309</v>
      </c>
      <c r="G37" s="12">
        <v>285</v>
      </c>
      <c r="H37" s="12">
        <v>7</v>
      </c>
      <c r="I37" s="12">
        <v>4</v>
      </c>
      <c r="J37" s="12">
        <v>3</v>
      </c>
      <c r="K37" s="16" t="s">
        <v>49</v>
      </c>
      <c r="L37" s="16" t="s">
        <v>49</v>
      </c>
      <c r="M37" s="16" t="s">
        <v>49</v>
      </c>
      <c r="N37" s="12">
        <v>3</v>
      </c>
      <c r="O37" s="12">
        <v>2</v>
      </c>
      <c r="P37" s="12">
        <v>1</v>
      </c>
      <c r="Q37" s="12">
        <v>18</v>
      </c>
      <c r="R37" s="12">
        <v>13</v>
      </c>
      <c r="S37" s="12">
        <v>5</v>
      </c>
      <c r="T37" s="16" t="s">
        <v>49</v>
      </c>
      <c r="U37" s="16" t="s">
        <v>49</v>
      </c>
      <c r="V37" s="16" t="s">
        <v>49</v>
      </c>
      <c r="W37" s="12">
        <v>95.5</v>
      </c>
      <c r="X37" s="12">
        <v>1.1</v>
      </c>
    </row>
    <row r="38" spans="1:6" ht="13.5">
      <c r="A38" s="33" t="s">
        <v>24</v>
      </c>
      <c r="F38" s="26" t="s">
        <v>50</v>
      </c>
    </row>
    <row r="40" spans="3:6" ht="13.5">
      <c r="C40" s="11"/>
      <c r="F40" s="26" t="s">
        <v>71</v>
      </c>
    </row>
    <row r="41" spans="3:6" ht="13.5">
      <c r="C41" s="11"/>
      <c r="F41" s="26" t="s">
        <v>72</v>
      </c>
    </row>
    <row r="43" spans="3:15" ht="13.5">
      <c r="C43" s="11"/>
      <c r="G43" s="51" t="s">
        <v>80</v>
      </c>
      <c r="O43" s="26" t="s">
        <v>83</v>
      </c>
    </row>
    <row r="44" spans="3:17" ht="13.5">
      <c r="C44" s="11"/>
      <c r="F44" s="26" t="s">
        <v>79</v>
      </c>
      <c r="G44" s="54" t="s">
        <v>81</v>
      </c>
      <c r="H44" s="120" t="s">
        <v>70</v>
      </c>
      <c r="I44" s="120"/>
      <c r="N44" s="26" t="s">
        <v>82</v>
      </c>
      <c r="O44" s="55" t="s">
        <v>81</v>
      </c>
      <c r="P44" s="121" t="s">
        <v>70</v>
      </c>
      <c r="Q44" s="121"/>
    </row>
    <row r="45" ht="13.5">
      <c r="O45" s="11"/>
    </row>
    <row r="46" s="35" customFormat="1" ht="17.25"/>
    <row r="48" ht="27" customHeight="1"/>
    <row r="49" ht="27" customHeight="1"/>
    <row r="50" s="46" customFormat="1" ht="27" customHeight="1"/>
    <row r="51" ht="27" customHeight="1"/>
    <row r="52" ht="27" customHeight="1"/>
    <row r="53" ht="27" customHeight="1"/>
    <row r="54" ht="27" customHeight="1"/>
    <row r="55" ht="27" customHeight="1"/>
    <row r="56" ht="27" customHeight="1"/>
    <row r="57" ht="27" customHeight="1"/>
    <row r="65" ht="13.5">
      <c r="O65" s="11"/>
    </row>
  </sheetData>
  <sheetProtection/>
  <mergeCells count="28">
    <mergeCell ref="H44:I44"/>
    <mergeCell ref="P44:Q44"/>
    <mergeCell ref="N27:P27"/>
    <mergeCell ref="K26:M27"/>
    <mergeCell ref="H26:J27"/>
    <mergeCell ref="N26:P26"/>
    <mergeCell ref="W26:W28"/>
    <mergeCell ref="X26:X28"/>
    <mergeCell ref="T26:V27"/>
    <mergeCell ref="Q26:S27"/>
    <mergeCell ref="E27:G27"/>
    <mergeCell ref="A26:A27"/>
    <mergeCell ref="E26:G26"/>
    <mergeCell ref="B26:D27"/>
    <mergeCell ref="H23:I23"/>
    <mergeCell ref="P23:Q23"/>
    <mergeCell ref="A3:A4"/>
    <mergeCell ref="B3:D4"/>
    <mergeCell ref="E3:G3"/>
    <mergeCell ref="H3:J4"/>
    <mergeCell ref="E4:G4"/>
    <mergeCell ref="W3:W5"/>
    <mergeCell ref="X3:X5"/>
    <mergeCell ref="Q3:S4"/>
    <mergeCell ref="T3:V4"/>
    <mergeCell ref="N4:P4"/>
    <mergeCell ref="K3:M4"/>
    <mergeCell ref="N3:P3"/>
  </mergeCells>
  <printOptions/>
  <pageMargins left="0.5905511811023623" right="0.5905511811023623" top="0.984251968503937" bottom="0.5905511811023623" header="0.5118110236220472" footer="0.5118110236220472"/>
  <pageSetup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indexed="41"/>
  </sheetPr>
  <dimension ref="A1:P55"/>
  <sheetViews>
    <sheetView zoomScaleSheetLayoutView="100" zoomScalePageLayoutView="0" workbookViewId="0" topLeftCell="A1">
      <selection activeCell="A1" sqref="A1"/>
    </sheetView>
  </sheetViews>
  <sheetFormatPr defaultColWidth="9.00390625" defaultRowHeight="13.5"/>
  <cols>
    <col min="1" max="1" width="10.125" style="26" customWidth="1"/>
    <col min="2" max="16384" width="9.00390625" style="26" customWidth="1"/>
  </cols>
  <sheetData>
    <row r="1" s="35" customFormat="1" ht="17.25">
      <c r="A1" s="35" t="s">
        <v>154</v>
      </c>
    </row>
    <row r="2" spans="1:12" ht="13.5">
      <c r="A2" s="26" t="s">
        <v>122</v>
      </c>
      <c r="L2" s="26" t="s">
        <v>37</v>
      </c>
    </row>
    <row r="3" spans="1:12" ht="19.5" customHeight="1">
      <c r="A3" s="95" t="s">
        <v>41</v>
      </c>
      <c r="B3" s="95" t="s">
        <v>94</v>
      </c>
      <c r="C3" s="95"/>
      <c r="D3" s="95"/>
      <c r="E3" s="85" t="s">
        <v>55</v>
      </c>
      <c r="F3" s="85"/>
      <c r="G3" s="85"/>
      <c r="H3" s="85"/>
      <c r="I3" s="85"/>
      <c r="J3" s="85"/>
      <c r="K3" s="95" t="s">
        <v>54</v>
      </c>
      <c r="L3" s="95"/>
    </row>
    <row r="4" spans="1:12" s="56" customFormat="1" ht="19.5" customHeight="1">
      <c r="A4" s="95"/>
      <c r="B4" s="95"/>
      <c r="C4" s="95"/>
      <c r="D4" s="95"/>
      <c r="E4" s="95" t="s">
        <v>51</v>
      </c>
      <c r="F4" s="95"/>
      <c r="G4" s="37" t="s">
        <v>52</v>
      </c>
      <c r="H4" s="37" t="s">
        <v>53</v>
      </c>
      <c r="I4" s="37" t="s">
        <v>52</v>
      </c>
      <c r="J4" s="37" t="s">
        <v>53</v>
      </c>
      <c r="K4" s="95"/>
      <c r="L4" s="95"/>
    </row>
    <row r="5" spans="1:12" s="46" customFormat="1" ht="19.5" customHeight="1">
      <c r="A5" s="95"/>
      <c r="B5" s="37" t="s">
        <v>2</v>
      </c>
      <c r="C5" s="37" t="s">
        <v>3</v>
      </c>
      <c r="D5" s="37" t="s">
        <v>4</v>
      </c>
      <c r="E5" s="37" t="s">
        <v>3</v>
      </c>
      <c r="F5" s="37" t="s">
        <v>4</v>
      </c>
      <c r="G5" s="37" t="s">
        <v>3</v>
      </c>
      <c r="H5" s="37" t="s">
        <v>3</v>
      </c>
      <c r="I5" s="37" t="s">
        <v>4</v>
      </c>
      <c r="J5" s="37" t="s">
        <v>4</v>
      </c>
      <c r="K5" s="37" t="s">
        <v>3</v>
      </c>
      <c r="L5" s="37" t="s">
        <v>4</v>
      </c>
    </row>
    <row r="6" spans="1:12" ht="19.5" customHeight="1">
      <c r="A6" s="37" t="s">
        <v>106</v>
      </c>
      <c r="B6" s="12">
        <v>814</v>
      </c>
      <c r="C6" s="12">
        <v>421</v>
      </c>
      <c r="D6" s="12">
        <v>393</v>
      </c>
      <c r="E6" s="12">
        <v>387</v>
      </c>
      <c r="F6" s="12">
        <v>365</v>
      </c>
      <c r="G6" s="12">
        <v>21</v>
      </c>
      <c r="H6" s="12">
        <v>7</v>
      </c>
      <c r="I6" s="12">
        <v>19</v>
      </c>
      <c r="J6" s="12">
        <v>8</v>
      </c>
      <c r="K6" s="16">
        <v>6</v>
      </c>
      <c r="L6" s="12">
        <v>1</v>
      </c>
    </row>
    <row r="7" spans="1:12" ht="19.5" customHeight="1">
      <c r="A7" s="37">
        <v>18</v>
      </c>
      <c r="B7" s="12">
        <v>766</v>
      </c>
      <c r="C7" s="12">
        <v>383</v>
      </c>
      <c r="D7" s="12">
        <v>383</v>
      </c>
      <c r="E7" s="12">
        <v>368</v>
      </c>
      <c r="F7" s="12">
        <v>365</v>
      </c>
      <c r="G7" s="12">
        <v>2</v>
      </c>
      <c r="H7" s="12">
        <v>5</v>
      </c>
      <c r="I7" s="12">
        <v>1</v>
      </c>
      <c r="J7" s="12">
        <v>9</v>
      </c>
      <c r="K7" s="12">
        <v>5</v>
      </c>
      <c r="L7" s="12">
        <v>3</v>
      </c>
    </row>
    <row r="8" spans="1:12" ht="19.5" customHeight="1">
      <c r="A8" s="37">
        <v>19</v>
      </c>
      <c r="B8" s="12">
        <v>765</v>
      </c>
      <c r="C8" s="12">
        <v>387</v>
      </c>
      <c r="D8" s="12">
        <v>378</v>
      </c>
      <c r="E8" s="12">
        <v>366</v>
      </c>
      <c r="F8" s="12">
        <v>356</v>
      </c>
      <c r="G8" s="12">
        <v>9</v>
      </c>
      <c r="H8" s="12">
        <v>7</v>
      </c>
      <c r="I8" s="12">
        <v>12</v>
      </c>
      <c r="J8" s="12">
        <v>4</v>
      </c>
      <c r="K8" s="16">
        <v>5</v>
      </c>
      <c r="L8" s="12">
        <v>6</v>
      </c>
    </row>
    <row r="9" spans="1:12" ht="19.5" customHeight="1">
      <c r="A9" s="37">
        <v>20</v>
      </c>
      <c r="B9" s="12">
        <v>749</v>
      </c>
      <c r="C9" s="12">
        <v>395</v>
      </c>
      <c r="D9" s="12">
        <v>349</v>
      </c>
      <c r="E9" s="12">
        <v>380</v>
      </c>
      <c r="F9" s="12">
        <v>314</v>
      </c>
      <c r="G9" s="12">
        <v>12</v>
      </c>
      <c r="H9" s="12">
        <v>3</v>
      </c>
      <c r="I9" s="12">
        <v>22</v>
      </c>
      <c r="J9" s="12">
        <v>11</v>
      </c>
      <c r="K9" s="16">
        <v>5</v>
      </c>
      <c r="L9" s="12">
        <v>2</v>
      </c>
    </row>
    <row r="10" spans="1:12" ht="19.5" customHeight="1">
      <c r="A10" s="37">
        <v>21</v>
      </c>
      <c r="B10" s="12">
        <v>749</v>
      </c>
      <c r="C10" s="12">
        <v>391</v>
      </c>
      <c r="D10" s="12">
        <v>358</v>
      </c>
      <c r="E10" s="12">
        <v>373</v>
      </c>
      <c r="F10" s="12">
        <v>329</v>
      </c>
      <c r="G10" s="12">
        <v>10</v>
      </c>
      <c r="H10" s="12">
        <v>6</v>
      </c>
      <c r="I10" s="12">
        <v>19</v>
      </c>
      <c r="J10" s="12">
        <v>6</v>
      </c>
      <c r="K10" s="16">
        <v>2</v>
      </c>
      <c r="L10" s="12">
        <v>4</v>
      </c>
    </row>
    <row r="11" spans="1:12" ht="19.5" customHeight="1">
      <c r="A11" s="37">
        <v>22</v>
      </c>
      <c r="B11" s="12">
        <v>717</v>
      </c>
      <c r="C11" s="12">
        <v>369</v>
      </c>
      <c r="D11" s="12">
        <v>348</v>
      </c>
      <c r="E11" s="12">
        <v>342</v>
      </c>
      <c r="F11" s="12">
        <v>326</v>
      </c>
      <c r="G11" s="12">
        <v>12</v>
      </c>
      <c r="H11" s="12">
        <v>5</v>
      </c>
      <c r="I11" s="12">
        <v>14</v>
      </c>
      <c r="J11" s="12">
        <v>7</v>
      </c>
      <c r="K11" s="16">
        <v>10</v>
      </c>
      <c r="L11" s="12">
        <v>1</v>
      </c>
    </row>
    <row r="12" spans="1:12" ht="19.5" customHeight="1">
      <c r="A12" s="37">
        <v>23</v>
      </c>
      <c r="B12" s="12">
        <f>SUM(C12:D12)</f>
        <v>758</v>
      </c>
      <c r="C12" s="12">
        <v>400</v>
      </c>
      <c r="D12" s="12">
        <v>358</v>
      </c>
      <c r="E12" s="12">
        <f aca="true" t="shared" si="0" ref="E12:L12">SUM(E45:E48)</f>
        <v>335</v>
      </c>
      <c r="F12" s="12">
        <f t="shared" si="0"/>
        <v>350</v>
      </c>
      <c r="G12" s="12">
        <f t="shared" si="0"/>
        <v>14</v>
      </c>
      <c r="H12" s="12">
        <f t="shared" si="0"/>
        <v>7</v>
      </c>
      <c r="I12" s="12">
        <f t="shared" si="0"/>
        <v>23</v>
      </c>
      <c r="J12" s="12">
        <f t="shared" si="0"/>
        <v>10</v>
      </c>
      <c r="K12" s="12">
        <f t="shared" si="0"/>
        <v>7</v>
      </c>
      <c r="L12" s="12">
        <f t="shared" si="0"/>
        <v>4</v>
      </c>
    </row>
    <row r="13" spans="1:12" ht="19.5" customHeight="1">
      <c r="A13" s="37">
        <v>24</v>
      </c>
      <c r="B13" s="12">
        <v>750</v>
      </c>
      <c r="C13" s="12">
        <v>363</v>
      </c>
      <c r="D13" s="12">
        <v>387</v>
      </c>
      <c r="E13" s="12">
        <v>335</v>
      </c>
      <c r="F13" s="12">
        <v>350</v>
      </c>
      <c r="G13" s="12">
        <v>14</v>
      </c>
      <c r="H13" s="12">
        <v>7</v>
      </c>
      <c r="I13" s="12">
        <v>23</v>
      </c>
      <c r="J13" s="12">
        <v>10</v>
      </c>
      <c r="K13" s="12">
        <v>7</v>
      </c>
      <c r="L13" s="12">
        <v>4</v>
      </c>
    </row>
    <row r="14" spans="1:12" ht="19.5" customHeight="1">
      <c r="A14" s="37">
        <v>25</v>
      </c>
      <c r="B14" s="12">
        <v>776</v>
      </c>
      <c r="C14" s="12">
        <v>400</v>
      </c>
      <c r="D14" s="12">
        <v>376</v>
      </c>
      <c r="E14" s="12">
        <v>377</v>
      </c>
      <c r="F14" s="12">
        <v>347</v>
      </c>
      <c r="G14" s="12">
        <v>16</v>
      </c>
      <c r="H14" s="12">
        <v>6</v>
      </c>
      <c r="I14" s="12">
        <v>17</v>
      </c>
      <c r="J14" s="12">
        <v>3</v>
      </c>
      <c r="K14" s="12">
        <v>1</v>
      </c>
      <c r="L14" s="12">
        <v>9</v>
      </c>
    </row>
    <row r="15" spans="1:12" ht="19.5" customHeight="1">
      <c r="A15" s="37">
        <v>26</v>
      </c>
      <c r="B15" s="12">
        <f>C15+D15</f>
        <v>772</v>
      </c>
      <c r="C15" s="12">
        <f>E15+G15+H15+K15</f>
        <v>416</v>
      </c>
      <c r="D15" s="12">
        <f>F15+I15+J15+L15</f>
        <v>356</v>
      </c>
      <c r="E15" s="12">
        <v>382</v>
      </c>
      <c r="F15" s="12">
        <v>325</v>
      </c>
      <c r="G15" s="12">
        <v>21</v>
      </c>
      <c r="H15" s="12">
        <v>8</v>
      </c>
      <c r="I15" s="12">
        <v>22</v>
      </c>
      <c r="J15" s="12">
        <v>6</v>
      </c>
      <c r="K15" s="12">
        <v>5</v>
      </c>
      <c r="L15" s="12">
        <v>3</v>
      </c>
    </row>
    <row r="16" spans="1:12" ht="19.5" customHeight="1">
      <c r="A16" s="37">
        <v>27</v>
      </c>
      <c r="B16" s="12">
        <f>C16+D16</f>
        <v>797</v>
      </c>
      <c r="C16" s="12">
        <f>E16+G16+H16+K16</f>
        <v>386</v>
      </c>
      <c r="D16" s="12">
        <f>F16+I16+J16+L16</f>
        <v>411</v>
      </c>
      <c r="E16" s="12">
        <v>345</v>
      </c>
      <c r="F16" s="12">
        <v>381</v>
      </c>
      <c r="G16" s="12">
        <v>28</v>
      </c>
      <c r="H16" s="12">
        <v>7</v>
      </c>
      <c r="I16" s="12">
        <v>20</v>
      </c>
      <c r="J16" s="12">
        <v>7</v>
      </c>
      <c r="K16" s="12">
        <v>6</v>
      </c>
      <c r="L16" s="12">
        <v>3</v>
      </c>
    </row>
    <row r="17" spans="1:12" ht="19.5" customHeight="1">
      <c r="A17" s="37">
        <v>28</v>
      </c>
      <c r="B17" s="12">
        <f>SUM(C17:D17)</f>
        <v>804</v>
      </c>
      <c r="C17" s="12">
        <f>SUM(E17,H17,G17,K17)</f>
        <v>421</v>
      </c>
      <c r="D17" s="12">
        <f>SUM(F17,I17,J17,L17)</f>
        <v>383</v>
      </c>
      <c r="E17" s="12">
        <v>375</v>
      </c>
      <c r="F17" s="12">
        <v>352</v>
      </c>
      <c r="G17" s="12">
        <v>27</v>
      </c>
      <c r="H17" s="12">
        <v>13</v>
      </c>
      <c r="I17" s="12">
        <v>27</v>
      </c>
      <c r="J17" s="12">
        <v>4</v>
      </c>
      <c r="K17" s="12">
        <v>6</v>
      </c>
      <c r="L17" s="12">
        <v>0</v>
      </c>
    </row>
    <row r="18" spans="1:8" ht="16.5" customHeight="1">
      <c r="A18" s="11" t="s">
        <v>139</v>
      </c>
      <c r="H18" s="26" t="s">
        <v>57</v>
      </c>
    </row>
    <row r="19" ht="13.5">
      <c r="G19" s="26" t="s">
        <v>77</v>
      </c>
    </row>
    <row r="20" spans="1:12" ht="17.25">
      <c r="A20" s="35" t="s">
        <v>138</v>
      </c>
      <c r="B20" s="35"/>
      <c r="C20" s="35"/>
      <c r="D20" s="35"/>
      <c r="E20" s="35"/>
      <c r="F20" s="35"/>
      <c r="G20" s="35"/>
      <c r="H20" s="35"/>
      <c r="I20" s="35"/>
      <c r="J20" s="35"/>
      <c r="K20" s="35"/>
      <c r="L20" s="35"/>
    </row>
    <row r="21" spans="1:12" ht="13.5">
      <c r="A21" s="26" t="s">
        <v>100</v>
      </c>
      <c r="L21" s="26" t="s">
        <v>37</v>
      </c>
    </row>
    <row r="22" spans="1:12" ht="13.5">
      <c r="A22" s="95" t="s">
        <v>41</v>
      </c>
      <c r="B22" s="95" t="s">
        <v>94</v>
      </c>
      <c r="C22" s="95"/>
      <c r="D22" s="95"/>
      <c r="E22" s="85" t="s">
        <v>55</v>
      </c>
      <c r="F22" s="85"/>
      <c r="G22" s="85"/>
      <c r="H22" s="85"/>
      <c r="I22" s="85"/>
      <c r="J22" s="85"/>
      <c r="K22" s="95" t="s">
        <v>54</v>
      </c>
      <c r="L22" s="95"/>
    </row>
    <row r="23" spans="1:12" s="35" customFormat="1" ht="15" customHeight="1">
      <c r="A23" s="95"/>
      <c r="B23" s="95"/>
      <c r="C23" s="95"/>
      <c r="D23" s="95"/>
      <c r="E23" s="95" t="s">
        <v>51</v>
      </c>
      <c r="F23" s="95"/>
      <c r="G23" s="37" t="s">
        <v>52</v>
      </c>
      <c r="H23" s="37" t="s">
        <v>53</v>
      </c>
      <c r="I23" s="37" t="s">
        <v>52</v>
      </c>
      <c r="J23" s="37" t="s">
        <v>53</v>
      </c>
      <c r="K23" s="95"/>
      <c r="L23" s="95"/>
    </row>
    <row r="24" spans="1:12" ht="13.5">
      <c r="A24" s="95"/>
      <c r="B24" s="37" t="s">
        <v>2</v>
      </c>
      <c r="C24" s="37" t="s">
        <v>3</v>
      </c>
      <c r="D24" s="37" t="s">
        <v>4</v>
      </c>
      <c r="E24" s="37" t="s">
        <v>3</v>
      </c>
      <c r="F24" s="37" t="s">
        <v>4</v>
      </c>
      <c r="G24" s="37" t="s">
        <v>3</v>
      </c>
      <c r="H24" s="37" t="s">
        <v>3</v>
      </c>
      <c r="I24" s="37" t="s">
        <v>4</v>
      </c>
      <c r="J24" s="37" t="s">
        <v>4</v>
      </c>
      <c r="K24" s="37" t="s">
        <v>3</v>
      </c>
      <c r="L24" s="37" t="s">
        <v>4</v>
      </c>
    </row>
    <row r="25" spans="1:12" ht="18" customHeight="1">
      <c r="A25" s="37" t="s">
        <v>88</v>
      </c>
      <c r="B25" s="12">
        <v>693</v>
      </c>
      <c r="C25" s="12">
        <v>337</v>
      </c>
      <c r="D25" s="12">
        <v>356</v>
      </c>
      <c r="E25" s="12">
        <v>316</v>
      </c>
      <c r="F25" s="12">
        <v>338</v>
      </c>
      <c r="G25" s="12">
        <v>18</v>
      </c>
      <c r="H25" s="12">
        <v>3</v>
      </c>
      <c r="I25" s="12">
        <v>11</v>
      </c>
      <c r="J25" s="12">
        <v>5</v>
      </c>
      <c r="K25" s="16" t="s">
        <v>49</v>
      </c>
      <c r="L25" s="12">
        <v>2</v>
      </c>
    </row>
    <row r="26" spans="1:12" s="56" customFormat="1" ht="18" customHeight="1">
      <c r="A26" s="37">
        <v>9</v>
      </c>
      <c r="B26" s="12">
        <v>688</v>
      </c>
      <c r="C26" s="12">
        <v>363</v>
      </c>
      <c r="D26" s="12">
        <v>325</v>
      </c>
      <c r="E26" s="12">
        <v>340</v>
      </c>
      <c r="F26" s="12">
        <v>308</v>
      </c>
      <c r="G26" s="12">
        <v>17</v>
      </c>
      <c r="H26" s="12">
        <v>5</v>
      </c>
      <c r="I26" s="12">
        <v>11</v>
      </c>
      <c r="J26" s="12">
        <v>5</v>
      </c>
      <c r="K26" s="12">
        <v>1</v>
      </c>
      <c r="L26" s="12">
        <v>1</v>
      </c>
    </row>
    <row r="27" spans="1:12" s="46" customFormat="1" ht="18" customHeight="1">
      <c r="A27" s="37">
        <v>10</v>
      </c>
      <c r="B27" s="12">
        <v>675</v>
      </c>
      <c r="C27" s="12">
        <v>327</v>
      </c>
      <c r="D27" s="12">
        <v>348</v>
      </c>
      <c r="E27" s="12">
        <v>316</v>
      </c>
      <c r="F27" s="12">
        <v>337</v>
      </c>
      <c r="G27" s="12">
        <v>5</v>
      </c>
      <c r="H27" s="12">
        <v>6</v>
      </c>
      <c r="I27" s="12">
        <v>8</v>
      </c>
      <c r="J27" s="12">
        <v>1</v>
      </c>
      <c r="K27" s="16" t="s">
        <v>49</v>
      </c>
      <c r="L27" s="12">
        <v>2</v>
      </c>
    </row>
    <row r="28" spans="1:12" ht="18" customHeight="1">
      <c r="A28" s="37">
        <v>11</v>
      </c>
      <c r="B28" s="12">
        <v>691</v>
      </c>
      <c r="C28" s="12">
        <v>371</v>
      </c>
      <c r="D28" s="12">
        <v>320</v>
      </c>
      <c r="E28" s="12">
        <v>342</v>
      </c>
      <c r="F28" s="12">
        <v>304</v>
      </c>
      <c r="G28" s="12">
        <v>20</v>
      </c>
      <c r="H28" s="12">
        <v>9</v>
      </c>
      <c r="I28" s="12">
        <v>11</v>
      </c>
      <c r="J28" s="12">
        <v>5</v>
      </c>
      <c r="K28" s="16" t="s">
        <v>49</v>
      </c>
      <c r="L28" s="16" t="s">
        <v>49</v>
      </c>
    </row>
    <row r="29" spans="1:12" ht="18" customHeight="1">
      <c r="A29" s="37">
        <v>12</v>
      </c>
      <c r="B29" s="12">
        <v>655</v>
      </c>
      <c r="C29" s="12">
        <v>342</v>
      </c>
      <c r="D29" s="12">
        <v>313</v>
      </c>
      <c r="E29" s="12">
        <v>333</v>
      </c>
      <c r="F29" s="12">
        <v>297</v>
      </c>
      <c r="G29" s="12">
        <v>5</v>
      </c>
      <c r="H29" s="12">
        <v>4</v>
      </c>
      <c r="I29" s="12">
        <v>10</v>
      </c>
      <c r="J29" s="12">
        <v>4</v>
      </c>
      <c r="K29" s="16" t="s">
        <v>49</v>
      </c>
      <c r="L29" s="16">
        <v>2</v>
      </c>
    </row>
    <row r="30" spans="1:12" ht="18" customHeight="1">
      <c r="A30" s="37">
        <v>13</v>
      </c>
      <c r="B30" s="12">
        <v>647</v>
      </c>
      <c r="C30" s="12">
        <v>336</v>
      </c>
      <c r="D30" s="12">
        <v>311</v>
      </c>
      <c r="E30" s="12">
        <v>311</v>
      </c>
      <c r="F30" s="12">
        <v>296</v>
      </c>
      <c r="G30" s="12">
        <v>14</v>
      </c>
      <c r="H30" s="12">
        <v>4</v>
      </c>
      <c r="I30" s="12">
        <v>10</v>
      </c>
      <c r="J30" s="12">
        <v>4</v>
      </c>
      <c r="K30" s="12">
        <v>7</v>
      </c>
      <c r="L30" s="12">
        <v>1</v>
      </c>
    </row>
    <row r="31" spans="1:12" ht="18" customHeight="1">
      <c r="A31" s="37">
        <v>14</v>
      </c>
      <c r="B31" s="12">
        <v>602</v>
      </c>
      <c r="C31" s="12">
        <v>305</v>
      </c>
      <c r="D31" s="12">
        <v>297</v>
      </c>
      <c r="E31" s="12">
        <v>286</v>
      </c>
      <c r="F31" s="12">
        <v>284</v>
      </c>
      <c r="G31" s="12">
        <v>9</v>
      </c>
      <c r="H31" s="12">
        <v>7</v>
      </c>
      <c r="I31" s="12">
        <v>7</v>
      </c>
      <c r="J31" s="12">
        <v>4</v>
      </c>
      <c r="K31" s="12">
        <v>3</v>
      </c>
      <c r="L31" s="12">
        <v>2</v>
      </c>
    </row>
    <row r="32" spans="1:12" ht="18" customHeight="1">
      <c r="A32" s="37">
        <v>15</v>
      </c>
      <c r="B32" s="12">
        <v>634</v>
      </c>
      <c r="C32" s="12">
        <v>324</v>
      </c>
      <c r="D32" s="12">
        <v>310</v>
      </c>
      <c r="E32" s="12">
        <v>292</v>
      </c>
      <c r="F32" s="12">
        <v>298</v>
      </c>
      <c r="G32" s="12">
        <v>16</v>
      </c>
      <c r="H32" s="12">
        <v>12</v>
      </c>
      <c r="I32" s="12">
        <v>10</v>
      </c>
      <c r="J32" s="12">
        <v>1</v>
      </c>
      <c r="K32" s="12">
        <v>4</v>
      </c>
      <c r="L32" s="12">
        <v>1</v>
      </c>
    </row>
    <row r="33" spans="1:12" ht="18" customHeight="1">
      <c r="A33" s="37">
        <v>16</v>
      </c>
      <c r="B33" s="12">
        <v>594</v>
      </c>
      <c r="C33" s="12">
        <v>309</v>
      </c>
      <c r="D33" s="12">
        <v>285</v>
      </c>
      <c r="E33" s="12">
        <v>286</v>
      </c>
      <c r="F33" s="12">
        <v>271</v>
      </c>
      <c r="G33" s="12">
        <v>10</v>
      </c>
      <c r="H33" s="12">
        <v>10</v>
      </c>
      <c r="I33" s="12">
        <v>9</v>
      </c>
      <c r="J33" s="12">
        <v>4</v>
      </c>
      <c r="K33" s="12">
        <v>3</v>
      </c>
      <c r="L33" s="12">
        <v>1</v>
      </c>
    </row>
    <row r="34" spans="1:7" ht="25.5" customHeight="1">
      <c r="A34" s="11" t="s">
        <v>24</v>
      </c>
      <c r="G34" s="26" t="s">
        <v>56</v>
      </c>
    </row>
    <row r="35" ht="13.5">
      <c r="G35" s="26" t="s">
        <v>57</v>
      </c>
    </row>
    <row r="36" ht="13.5">
      <c r="G36" s="26" t="s">
        <v>77</v>
      </c>
    </row>
    <row r="38" ht="13.5">
      <c r="A38" s="26" t="s">
        <v>137</v>
      </c>
    </row>
    <row r="39" spans="1:12" ht="13.5">
      <c r="A39" s="26" t="s">
        <v>119</v>
      </c>
      <c r="E39" s="26">
        <v>92</v>
      </c>
      <c r="F39" s="26">
        <v>124</v>
      </c>
      <c r="G39" s="26">
        <v>7</v>
      </c>
      <c r="H39" s="26">
        <v>0</v>
      </c>
      <c r="I39" s="26">
        <v>6</v>
      </c>
      <c r="J39" s="26">
        <v>4</v>
      </c>
      <c r="K39" s="26">
        <v>2</v>
      </c>
      <c r="L39" s="26">
        <v>0</v>
      </c>
    </row>
    <row r="40" spans="1:12" ht="13.5">
      <c r="A40" s="11" t="s">
        <v>120</v>
      </c>
      <c r="E40" s="26">
        <v>88</v>
      </c>
      <c r="F40" s="26">
        <v>83</v>
      </c>
      <c r="G40" s="26">
        <v>8</v>
      </c>
      <c r="H40" s="26">
        <v>3</v>
      </c>
      <c r="I40" s="26">
        <v>4</v>
      </c>
      <c r="J40" s="26">
        <v>3</v>
      </c>
      <c r="K40" s="26">
        <v>3</v>
      </c>
      <c r="L40" s="26">
        <v>2</v>
      </c>
    </row>
    <row r="41" spans="1:12" ht="13.5">
      <c r="A41" s="11" t="s">
        <v>123</v>
      </c>
      <c r="E41" s="26">
        <v>75</v>
      </c>
      <c r="F41" s="26">
        <v>71</v>
      </c>
      <c r="G41" s="26">
        <v>6</v>
      </c>
      <c r="H41" s="26">
        <v>1</v>
      </c>
      <c r="I41" s="26">
        <v>6</v>
      </c>
      <c r="J41" s="26">
        <v>0</v>
      </c>
      <c r="K41" s="26">
        <v>0</v>
      </c>
      <c r="L41" s="26">
        <v>0</v>
      </c>
    </row>
    <row r="42" spans="1:12" ht="13.5">
      <c r="A42" s="11" t="s">
        <v>121</v>
      </c>
      <c r="E42" s="26">
        <v>90</v>
      </c>
      <c r="F42" s="26">
        <v>103</v>
      </c>
      <c r="G42" s="26">
        <v>7</v>
      </c>
      <c r="H42" s="26">
        <v>3</v>
      </c>
      <c r="I42" s="26">
        <v>4</v>
      </c>
      <c r="J42" s="26">
        <v>0</v>
      </c>
      <c r="K42" s="26">
        <v>1</v>
      </c>
      <c r="L42" s="26">
        <v>1</v>
      </c>
    </row>
    <row r="43" spans="1:12" ht="13.5">
      <c r="A43" s="11" t="s">
        <v>132</v>
      </c>
      <c r="E43" s="26">
        <f aca="true" t="shared" si="1" ref="E43:L43">SUM(E39:E42)</f>
        <v>345</v>
      </c>
      <c r="F43" s="26">
        <f t="shared" si="1"/>
        <v>381</v>
      </c>
      <c r="G43" s="26">
        <f t="shared" si="1"/>
        <v>28</v>
      </c>
      <c r="H43" s="26">
        <f t="shared" si="1"/>
        <v>7</v>
      </c>
      <c r="I43" s="26">
        <f t="shared" si="1"/>
        <v>20</v>
      </c>
      <c r="J43" s="26">
        <f t="shared" si="1"/>
        <v>7</v>
      </c>
      <c r="K43" s="26">
        <f t="shared" si="1"/>
        <v>6</v>
      </c>
      <c r="L43" s="26">
        <f t="shared" si="1"/>
        <v>3</v>
      </c>
    </row>
    <row r="44" ht="13.5">
      <c r="A44" s="26" t="s">
        <v>135</v>
      </c>
    </row>
    <row r="45" spans="1:12" ht="13.5">
      <c r="A45" s="26" t="s">
        <v>119</v>
      </c>
      <c r="E45" s="26">
        <v>92</v>
      </c>
      <c r="F45" s="26">
        <v>102</v>
      </c>
      <c r="G45" s="26">
        <v>5</v>
      </c>
      <c r="H45" s="26">
        <v>2</v>
      </c>
      <c r="I45" s="26">
        <v>6</v>
      </c>
      <c r="J45" s="26">
        <v>2</v>
      </c>
      <c r="K45" s="26">
        <v>2</v>
      </c>
      <c r="L45" s="26">
        <v>0</v>
      </c>
    </row>
    <row r="46" spans="1:16" ht="13.5">
      <c r="A46" s="11" t="s">
        <v>120</v>
      </c>
      <c r="E46" s="11">
        <v>101</v>
      </c>
      <c r="F46" s="11">
        <v>72</v>
      </c>
      <c r="G46" s="11">
        <v>0</v>
      </c>
      <c r="H46" s="11">
        <v>3</v>
      </c>
      <c r="I46" s="11">
        <v>6</v>
      </c>
      <c r="J46" s="11">
        <v>4</v>
      </c>
      <c r="K46" s="11">
        <v>2</v>
      </c>
      <c r="L46" s="11">
        <v>2</v>
      </c>
      <c r="M46" s="11"/>
      <c r="N46" s="11"/>
      <c r="O46" s="11"/>
      <c r="P46" s="11"/>
    </row>
    <row r="47" spans="1:16" ht="13.5">
      <c r="A47" s="11" t="s">
        <v>123</v>
      </c>
      <c r="E47" s="11">
        <v>60</v>
      </c>
      <c r="F47" s="11">
        <v>72</v>
      </c>
      <c r="G47" s="11">
        <v>3</v>
      </c>
      <c r="H47" s="11">
        <v>1</v>
      </c>
      <c r="I47" s="11">
        <v>2</v>
      </c>
      <c r="J47" s="11">
        <v>1</v>
      </c>
      <c r="K47" s="11">
        <v>0</v>
      </c>
      <c r="L47" s="11">
        <v>1</v>
      </c>
      <c r="M47" s="11"/>
      <c r="N47" s="11"/>
      <c r="O47" s="11"/>
      <c r="P47" s="11"/>
    </row>
    <row r="48" spans="1:12" ht="13.5">
      <c r="A48" s="11" t="s">
        <v>121</v>
      </c>
      <c r="E48" s="11">
        <v>82</v>
      </c>
      <c r="F48" s="11">
        <v>104</v>
      </c>
      <c r="G48" s="11">
        <v>6</v>
      </c>
      <c r="H48" s="11">
        <v>1</v>
      </c>
      <c r="I48" s="11">
        <v>9</v>
      </c>
      <c r="J48" s="11">
        <v>3</v>
      </c>
      <c r="K48" s="11">
        <v>3</v>
      </c>
      <c r="L48" s="11">
        <v>1</v>
      </c>
    </row>
    <row r="49" spans="1:12" ht="13.5">
      <c r="A49" s="11" t="s">
        <v>132</v>
      </c>
      <c r="E49" s="26">
        <f aca="true" t="shared" si="2" ref="E49:L49">SUM(E45:E48)</f>
        <v>335</v>
      </c>
      <c r="F49" s="26">
        <f t="shared" si="2"/>
        <v>350</v>
      </c>
      <c r="G49" s="26">
        <f t="shared" si="2"/>
        <v>14</v>
      </c>
      <c r="H49" s="26">
        <f t="shared" si="2"/>
        <v>7</v>
      </c>
      <c r="I49" s="26">
        <f t="shared" si="2"/>
        <v>23</v>
      </c>
      <c r="J49" s="26">
        <f t="shared" si="2"/>
        <v>10</v>
      </c>
      <c r="K49" s="26">
        <f t="shared" si="2"/>
        <v>7</v>
      </c>
      <c r="L49" s="11">
        <f t="shared" si="2"/>
        <v>4</v>
      </c>
    </row>
    <row r="50" ht="13.5">
      <c r="A50" s="26" t="s">
        <v>136</v>
      </c>
    </row>
    <row r="51" spans="1:12" ht="13.5">
      <c r="A51" s="26" t="s">
        <v>119</v>
      </c>
      <c r="E51" s="26">
        <v>118</v>
      </c>
      <c r="F51" s="26">
        <v>99</v>
      </c>
      <c r="G51" s="26">
        <v>3</v>
      </c>
      <c r="H51" s="26">
        <v>4</v>
      </c>
      <c r="I51" s="26">
        <v>7</v>
      </c>
      <c r="J51" s="26">
        <v>3</v>
      </c>
      <c r="K51" s="26">
        <v>2</v>
      </c>
      <c r="L51" s="26">
        <v>2</v>
      </c>
    </row>
    <row r="52" spans="1:12" ht="13.5">
      <c r="A52" s="11" t="s">
        <v>120</v>
      </c>
      <c r="E52" s="26">
        <v>92</v>
      </c>
      <c r="F52" s="26">
        <v>80</v>
      </c>
      <c r="G52" s="26">
        <v>6</v>
      </c>
      <c r="H52" s="26">
        <v>1</v>
      </c>
      <c r="I52" s="26">
        <v>3</v>
      </c>
      <c r="J52" s="26">
        <v>0</v>
      </c>
      <c r="K52" s="26">
        <v>2</v>
      </c>
      <c r="L52" s="26">
        <v>0</v>
      </c>
    </row>
    <row r="53" spans="1:12" ht="13.5">
      <c r="A53" s="11" t="s">
        <v>123</v>
      </c>
      <c r="E53" s="26">
        <v>77</v>
      </c>
      <c r="F53" s="26">
        <v>63</v>
      </c>
      <c r="G53" s="26">
        <v>2</v>
      </c>
      <c r="H53" s="26">
        <v>1</v>
      </c>
      <c r="I53" s="26">
        <v>6</v>
      </c>
      <c r="J53" s="26">
        <v>2</v>
      </c>
      <c r="K53" s="26">
        <v>1</v>
      </c>
      <c r="L53" s="26">
        <v>1</v>
      </c>
    </row>
    <row r="54" spans="1:12" ht="13.5">
      <c r="A54" s="11" t="s">
        <v>121</v>
      </c>
      <c r="E54" s="26">
        <v>95</v>
      </c>
      <c r="F54" s="26">
        <v>83</v>
      </c>
      <c r="G54" s="26">
        <v>10</v>
      </c>
      <c r="H54" s="26">
        <v>2</v>
      </c>
      <c r="I54" s="26">
        <v>6</v>
      </c>
      <c r="J54" s="26">
        <v>1</v>
      </c>
      <c r="K54" s="26">
        <v>0</v>
      </c>
      <c r="L54" s="26">
        <v>0</v>
      </c>
    </row>
    <row r="55" spans="1:12" ht="13.5">
      <c r="A55" s="11" t="s">
        <v>132</v>
      </c>
      <c r="E55" s="26">
        <f aca="true" t="shared" si="3" ref="E55:L55">SUM(E51:E54)</f>
        <v>382</v>
      </c>
      <c r="F55" s="26">
        <f t="shared" si="3"/>
        <v>325</v>
      </c>
      <c r="G55" s="26">
        <f t="shared" si="3"/>
        <v>21</v>
      </c>
      <c r="H55" s="26">
        <f t="shared" si="3"/>
        <v>8</v>
      </c>
      <c r="I55" s="26">
        <f t="shared" si="3"/>
        <v>22</v>
      </c>
      <c r="J55" s="26">
        <f t="shared" si="3"/>
        <v>6</v>
      </c>
      <c r="K55" s="26">
        <f t="shared" si="3"/>
        <v>5</v>
      </c>
      <c r="L55" s="26">
        <f t="shared" si="3"/>
        <v>3</v>
      </c>
    </row>
  </sheetData>
  <sheetProtection/>
  <mergeCells count="10">
    <mergeCell ref="A3:A5"/>
    <mergeCell ref="B3:D4"/>
    <mergeCell ref="E3:J3"/>
    <mergeCell ref="K3:L4"/>
    <mergeCell ref="E4:F4"/>
    <mergeCell ref="A22:A24"/>
    <mergeCell ref="E23:F23"/>
    <mergeCell ref="K22:L23"/>
    <mergeCell ref="E22:J22"/>
    <mergeCell ref="B22:D23"/>
  </mergeCells>
  <printOptions/>
  <pageMargins left="0.984251968503937" right="0.3937007874015748" top="0.3937007874015748" bottom="0.3937007874015748" header="0.5118110236220472" footer="0.5118110236220472"/>
  <pageSetup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tabColor indexed="41"/>
  </sheetPr>
  <dimension ref="A1:P55"/>
  <sheetViews>
    <sheetView zoomScaleSheetLayoutView="100" zoomScalePageLayoutView="0" workbookViewId="0" topLeftCell="A1">
      <selection activeCell="A1" sqref="A1"/>
    </sheetView>
  </sheetViews>
  <sheetFormatPr defaultColWidth="9.00390625" defaultRowHeight="13.5"/>
  <cols>
    <col min="1" max="1" width="9.375" style="26" customWidth="1"/>
    <col min="2" max="16384" width="9.00390625" style="26" customWidth="1"/>
  </cols>
  <sheetData>
    <row r="1" spans="1:16" ht="17.25">
      <c r="A1" s="35" t="s">
        <v>155</v>
      </c>
      <c r="B1" s="35"/>
      <c r="C1" s="35"/>
      <c r="D1" s="35"/>
      <c r="E1" s="35"/>
      <c r="F1" s="35"/>
      <c r="G1" s="35"/>
      <c r="H1" s="35"/>
      <c r="I1" s="35"/>
      <c r="J1" s="35"/>
      <c r="K1" s="35"/>
      <c r="L1" s="35"/>
      <c r="M1" s="35"/>
      <c r="N1" s="35"/>
      <c r="O1" s="35"/>
      <c r="P1" s="35"/>
    </row>
    <row r="2" spans="1:16" ht="13.5">
      <c r="A2" s="26" t="s">
        <v>122</v>
      </c>
      <c r="P2" s="26" t="s">
        <v>37</v>
      </c>
    </row>
    <row r="3" spans="1:16" ht="18" customHeight="1">
      <c r="A3" s="95" t="s">
        <v>41</v>
      </c>
      <c r="B3" s="95" t="s">
        <v>2</v>
      </c>
      <c r="C3" s="95"/>
      <c r="D3" s="95"/>
      <c r="E3" s="95" t="s">
        <v>58</v>
      </c>
      <c r="F3" s="95"/>
      <c r="G3" s="95" t="s">
        <v>59</v>
      </c>
      <c r="H3" s="95"/>
      <c r="I3" s="95" t="s">
        <v>60</v>
      </c>
      <c r="J3" s="95"/>
      <c r="K3" s="95" t="s">
        <v>62</v>
      </c>
      <c r="L3" s="95"/>
      <c r="M3" s="95" t="s">
        <v>65</v>
      </c>
      <c r="N3" s="95"/>
      <c r="O3" s="95"/>
      <c r="P3" s="95"/>
    </row>
    <row r="4" spans="1:16" ht="18" customHeight="1">
      <c r="A4" s="95"/>
      <c r="B4" s="95"/>
      <c r="C4" s="95"/>
      <c r="D4" s="95"/>
      <c r="E4" s="95" t="s">
        <v>61</v>
      </c>
      <c r="F4" s="95"/>
      <c r="G4" s="95" t="s">
        <v>61</v>
      </c>
      <c r="H4" s="95"/>
      <c r="I4" s="95" t="s">
        <v>61</v>
      </c>
      <c r="J4" s="95"/>
      <c r="K4" s="95"/>
      <c r="L4" s="95"/>
      <c r="M4" s="95" t="s">
        <v>63</v>
      </c>
      <c r="N4" s="95"/>
      <c r="O4" s="95" t="s">
        <v>64</v>
      </c>
      <c r="P4" s="95"/>
    </row>
    <row r="5" spans="1:16" ht="18" customHeight="1">
      <c r="A5" s="95"/>
      <c r="B5" s="37" t="s">
        <v>2</v>
      </c>
      <c r="C5" s="37" t="s">
        <v>3</v>
      </c>
      <c r="D5" s="37" t="s">
        <v>4</v>
      </c>
      <c r="E5" s="37" t="s">
        <v>3</v>
      </c>
      <c r="F5" s="37" t="s">
        <v>4</v>
      </c>
      <c r="G5" s="37" t="s">
        <v>3</v>
      </c>
      <c r="H5" s="37" t="s">
        <v>4</v>
      </c>
      <c r="I5" s="37" t="s">
        <v>3</v>
      </c>
      <c r="J5" s="37" t="s">
        <v>4</v>
      </c>
      <c r="K5" s="37" t="s">
        <v>3</v>
      </c>
      <c r="L5" s="37" t="s">
        <v>4</v>
      </c>
      <c r="M5" s="37" t="s">
        <v>3</v>
      </c>
      <c r="N5" s="37" t="s">
        <v>4</v>
      </c>
      <c r="O5" s="37" t="s">
        <v>3</v>
      </c>
      <c r="P5" s="37" t="s">
        <v>4</v>
      </c>
    </row>
    <row r="6" spans="1:16" ht="20.25" customHeight="1">
      <c r="A6" s="57" t="s">
        <v>106</v>
      </c>
      <c r="B6" s="12">
        <v>3</v>
      </c>
      <c r="C6" s="12">
        <v>2</v>
      </c>
      <c r="D6" s="12">
        <v>1</v>
      </c>
      <c r="E6" s="16" t="s">
        <v>66</v>
      </c>
      <c r="F6" s="16" t="s">
        <v>66</v>
      </c>
      <c r="G6" s="12">
        <v>1</v>
      </c>
      <c r="H6" s="16" t="s">
        <v>66</v>
      </c>
      <c r="I6" s="12">
        <v>1</v>
      </c>
      <c r="J6" s="12">
        <v>1</v>
      </c>
      <c r="K6" s="16" t="s">
        <v>66</v>
      </c>
      <c r="L6" s="16" t="s">
        <v>66</v>
      </c>
      <c r="M6" s="16">
        <v>2</v>
      </c>
      <c r="N6" s="16">
        <v>1</v>
      </c>
      <c r="O6" s="16" t="s">
        <v>66</v>
      </c>
      <c r="P6" s="16" t="s">
        <v>66</v>
      </c>
    </row>
    <row r="7" spans="1:16" ht="20.25" customHeight="1">
      <c r="A7" s="57">
        <v>18</v>
      </c>
      <c r="B7" s="12">
        <v>6</v>
      </c>
      <c r="C7" s="12">
        <v>4</v>
      </c>
      <c r="D7" s="12">
        <v>2</v>
      </c>
      <c r="E7" s="12">
        <v>1</v>
      </c>
      <c r="F7" s="16" t="s">
        <v>66</v>
      </c>
      <c r="G7" s="12">
        <v>2</v>
      </c>
      <c r="H7" s="12">
        <v>2</v>
      </c>
      <c r="I7" s="12">
        <v>1</v>
      </c>
      <c r="J7" s="16" t="s">
        <v>66</v>
      </c>
      <c r="K7" s="16" t="s">
        <v>66</v>
      </c>
      <c r="L7" s="16" t="s">
        <v>66</v>
      </c>
      <c r="M7" s="12">
        <v>4</v>
      </c>
      <c r="N7" s="12">
        <v>2</v>
      </c>
      <c r="O7" s="16" t="s">
        <v>66</v>
      </c>
      <c r="P7" s="16" t="s">
        <v>66</v>
      </c>
    </row>
    <row r="8" spans="1:16" ht="20.25" customHeight="1">
      <c r="A8" s="57">
        <v>19</v>
      </c>
      <c r="B8" s="12">
        <v>18</v>
      </c>
      <c r="C8" s="12">
        <v>13</v>
      </c>
      <c r="D8" s="12">
        <v>5</v>
      </c>
      <c r="E8" s="16" t="s">
        <v>66</v>
      </c>
      <c r="F8" s="16" t="s">
        <v>66</v>
      </c>
      <c r="G8" s="12">
        <v>10</v>
      </c>
      <c r="H8" s="12">
        <v>2</v>
      </c>
      <c r="I8" s="12">
        <v>3</v>
      </c>
      <c r="J8" s="12">
        <v>3</v>
      </c>
      <c r="K8" s="16" t="s">
        <v>66</v>
      </c>
      <c r="L8" s="16" t="s">
        <v>66</v>
      </c>
      <c r="M8" s="12">
        <v>13</v>
      </c>
      <c r="N8" s="12">
        <v>5</v>
      </c>
      <c r="O8" s="16" t="s">
        <v>66</v>
      </c>
      <c r="P8" s="16" t="s">
        <v>66</v>
      </c>
    </row>
    <row r="9" spans="1:16" ht="20.25" customHeight="1">
      <c r="A9" s="57">
        <v>20</v>
      </c>
      <c r="B9" s="12">
        <v>11</v>
      </c>
      <c r="C9" s="12">
        <v>9</v>
      </c>
      <c r="D9" s="12">
        <v>2</v>
      </c>
      <c r="E9" s="16" t="s">
        <v>66</v>
      </c>
      <c r="F9" s="16" t="s">
        <v>66</v>
      </c>
      <c r="G9" s="12">
        <v>7</v>
      </c>
      <c r="H9" s="16" t="s">
        <v>66</v>
      </c>
      <c r="I9" s="16" t="s">
        <v>66</v>
      </c>
      <c r="J9" s="12">
        <v>2</v>
      </c>
      <c r="K9" s="16">
        <v>2</v>
      </c>
      <c r="L9" s="16" t="s">
        <v>66</v>
      </c>
      <c r="M9" s="12">
        <v>9</v>
      </c>
      <c r="N9" s="12">
        <v>2</v>
      </c>
      <c r="O9" s="16" t="s">
        <v>66</v>
      </c>
      <c r="P9" s="16" t="s">
        <v>66</v>
      </c>
    </row>
    <row r="10" spans="1:16" ht="20.25" customHeight="1">
      <c r="A10" s="57">
        <v>21</v>
      </c>
      <c r="B10" s="12">
        <v>5</v>
      </c>
      <c r="C10" s="12">
        <v>3</v>
      </c>
      <c r="D10" s="12">
        <v>2</v>
      </c>
      <c r="E10" s="16" t="s">
        <v>66</v>
      </c>
      <c r="F10" s="16" t="s">
        <v>66</v>
      </c>
      <c r="G10" s="12">
        <v>2</v>
      </c>
      <c r="H10" s="12">
        <v>1</v>
      </c>
      <c r="I10" s="12">
        <v>1</v>
      </c>
      <c r="J10" s="12">
        <v>1</v>
      </c>
      <c r="K10" s="16" t="s">
        <v>66</v>
      </c>
      <c r="L10" s="16" t="s">
        <v>66</v>
      </c>
      <c r="M10" s="12">
        <v>3</v>
      </c>
      <c r="N10" s="12">
        <v>2</v>
      </c>
      <c r="O10" s="16" t="s">
        <v>66</v>
      </c>
      <c r="P10" s="16" t="s">
        <v>66</v>
      </c>
    </row>
    <row r="11" spans="1:16" ht="20.25" customHeight="1">
      <c r="A11" s="57">
        <v>22</v>
      </c>
      <c r="B11" s="12">
        <v>4</v>
      </c>
      <c r="C11" s="12">
        <v>4</v>
      </c>
      <c r="D11" s="16" t="s">
        <v>49</v>
      </c>
      <c r="E11" s="16" t="s">
        <v>66</v>
      </c>
      <c r="F11" s="16" t="s">
        <v>66</v>
      </c>
      <c r="G11" s="12">
        <v>2</v>
      </c>
      <c r="H11" s="16" t="s">
        <v>66</v>
      </c>
      <c r="I11" s="12">
        <v>1</v>
      </c>
      <c r="J11" s="16" t="s">
        <v>66</v>
      </c>
      <c r="K11" s="16">
        <v>1</v>
      </c>
      <c r="L11" s="16" t="s">
        <v>66</v>
      </c>
      <c r="M11" s="12">
        <v>4</v>
      </c>
      <c r="N11" s="16" t="s">
        <v>49</v>
      </c>
      <c r="O11" s="16" t="s">
        <v>66</v>
      </c>
      <c r="P11" s="16" t="s">
        <v>66</v>
      </c>
    </row>
    <row r="12" spans="1:16" ht="20.25" customHeight="1">
      <c r="A12" s="57">
        <v>23</v>
      </c>
      <c r="B12" s="12">
        <v>8</v>
      </c>
      <c r="C12" s="12">
        <v>5</v>
      </c>
      <c r="D12" s="12">
        <v>3</v>
      </c>
      <c r="E12" s="16" t="s">
        <v>49</v>
      </c>
      <c r="F12" s="16" t="s">
        <v>49</v>
      </c>
      <c r="G12" s="12">
        <v>4</v>
      </c>
      <c r="H12" s="16" t="s">
        <v>49</v>
      </c>
      <c r="I12" s="12">
        <v>1</v>
      </c>
      <c r="J12" s="16">
        <v>3</v>
      </c>
      <c r="K12" s="16" t="s">
        <v>49</v>
      </c>
      <c r="L12" s="16" t="s">
        <v>49</v>
      </c>
      <c r="M12" s="12">
        <v>5</v>
      </c>
      <c r="N12" s="12">
        <v>3</v>
      </c>
      <c r="O12" s="16" t="s">
        <v>49</v>
      </c>
      <c r="P12" s="16" t="s">
        <v>49</v>
      </c>
    </row>
    <row r="13" spans="1:16" ht="20.25" customHeight="1">
      <c r="A13" s="57">
        <v>24</v>
      </c>
      <c r="B13" s="12">
        <v>6</v>
      </c>
      <c r="C13" s="12">
        <v>4</v>
      </c>
      <c r="D13" s="12">
        <f>SUM(D52:D55)</f>
        <v>2</v>
      </c>
      <c r="E13" s="16" t="s">
        <v>49</v>
      </c>
      <c r="F13" s="16" t="s">
        <v>49</v>
      </c>
      <c r="G13" s="12">
        <f>SUM(G52:G55)</f>
        <v>4</v>
      </c>
      <c r="H13" s="12">
        <v>2</v>
      </c>
      <c r="I13" s="16" t="s">
        <v>49</v>
      </c>
      <c r="J13" s="16" t="s">
        <v>49</v>
      </c>
      <c r="K13" s="16" t="s">
        <v>49</v>
      </c>
      <c r="L13" s="16" t="s">
        <v>49</v>
      </c>
      <c r="M13" s="12">
        <v>4</v>
      </c>
      <c r="N13" s="12">
        <f>SUM(N52:N55)</f>
        <v>2</v>
      </c>
      <c r="O13" s="16" t="s">
        <v>49</v>
      </c>
      <c r="P13" s="16" t="s">
        <v>49</v>
      </c>
    </row>
    <row r="14" spans="1:16" ht="20.25" customHeight="1">
      <c r="A14" s="57">
        <v>25</v>
      </c>
      <c r="B14" s="12">
        <v>4</v>
      </c>
      <c r="C14" s="12">
        <v>4</v>
      </c>
      <c r="D14" s="16" t="s">
        <v>49</v>
      </c>
      <c r="E14" s="16" t="s">
        <v>49</v>
      </c>
      <c r="F14" s="16" t="s">
        <v>49</v>
      </c>
      <c r="G14" s="12">
        <v>2</v>
      </c>
      <c r="H14" s="16" t="s">
        <v>49</v>
      </c>
      <c r="I14" s="16" t="s">
        <v>49</v>
      </c>
      <c r="J14" s="16">
        <v>2</v>
      </c>
      <c r="K14" s="16" t="s">
        <v>49</v>
      </c>
      <c r="L14" s="16" t="s">
        <v>49</v>
      </c>
      <c r="M14" s="16" t="s">
        <v>49</v>
      </c>
      <c r="N14" s="16" t="s">
        <v>49</v>
      </c>
      <c r="O14" s="16" t="s">
        <v>49</v>
      </c>
      <c r="P14" s="16" t="s">
        <v>49</v>
      </c>
    </row>
    <row r="15" spans="1:16" ht="20.25" customHeight="1">
      <c r="A15" s="57">
        <v>26</v>
      </c>
      <c r="B15" s="12">
        <v>6</v>
      </c>
      <c r="C15" s="12">
        <v>5</v>
      </c>
      <c r="D15" s="12">
        <v>1</v>
      </c>
      <c r="E15" s="16" t="s">
        <v>49</v>
      </c>
      <c r="F15" s="16" t="s">
        <v>49</v>
      </c>
      <c r="G15" s="12">
        <v>4</v>
      </c>
      <c r="H15" s="16" t="s">
        <v>49</v>
      </c>
      <c r="I15" s="12">
        <v>1</v>
      </c>
      <c r="J15" s="12">
        <v>1</v>
      </c>
      <c r="K15" s="16" t="s">
        <v>49</v>
      </c>
      <c r="L15" s="16" t="s">
        <v>49</v>
      </c>
      <c r="M15" s="58">
        <v>5</v>
      </c>
      <c r="N15" s="58">
        <v>1</v>
      </c>
      <c r="O15" s="16" t="s">
        <v>49</v>
      </c>
      <c r="P15" s="16" t="s">
        <v>49</v>
      </c>
    </row>
    <row r="16" spans="1:16" ht="20.25" customHeight="1">
      <c r="A16" s="57">
        <v>27</v>
      </c>
      <c r="B16" s="12">
        <v>1</v>
      </c>
      <c r="C16" s="12">
        <v>1</v>
      </c>
      <c r="D16" s="16" t="s">
        <v>49</v>
      </c>
      <c r="E16" s="16" t="s">
        <v>49</v>
      </c>
      <c r="F16" s="16" t="s">
        <v>49</v>
      </c>
      <c r="G16" s="12">
        <v>1</v>
      </c>
      <c r="H16" s="16" t="s">
        <v>49</v>
      </c>
      <c r="I16" s="16" t="s">
        <v>49</v>
      </c>
      <c r="J16" s="16" t="s">
        <v>49</v>
      </c>
      <c r="K16" s="16" t="s">
        <v>49</v>
      </c>
      <c r="L16" s="16" t="s">
        <v>49</v>
      </c>
      <c r="M16" s="58">
        <v>1</v>
      </c>
      <c r="N16" s="16" t="s">
        <v>49</v>
      </c>
      <c r="O16" s="16" t="s">
        <v>49</v>
      </c>
      <c r="P16" s="16" t="s">
        <v>49</v>
      </c>
    </row>
    <row r="17" spans="1:16" ht="20.25" customHeight="1">
      <c r="A17" s="57">
        <v>28</v>
      </c>
      <c r="B17" s="12">
        <f>SUM(C17:D17)</f>
        <v>8</v>
      </c>
      <c r="C17" s="12">
        <f>SUM(E17,G17,I17,K17)</f>
        <v>7</v>
      </c>
      <c r="D17" s="16">
        <f>SUM(F17,H17,J17,L17)</f>
        <v>1</v>
      </c>
      <c r="E17" s="16" t="s">
        <v>146</v>
      </c>
      <c r="F17" s="16">
        <v>1</v>
      </c>
      <c r="G17" s="12">
        <v>5</v>
      </c>
      <c r="H17" s="16" t="s">
        <v>146</v>
      </c>
      <c r="I17" s="16">
        <v>2</v>
      </c>
      <c r="J17" s="16" t="s">
        <v>146</v>
      </c>
      <c r="K17" s="16" t="s">
        <v>146</v>
      </c>
      <c r="L17" s="16" t="s">
        <v>147</v>
      </c>
      <c r="M17" s="58">
        <v>7</v>
      </c>
      <c r="N17" s="16">
        <v>1</v>
      </c>
      <c r="O17" s="16" t="s">
        <v>146</v>
      </c>
      <c r="P17" s="16" t="s">
        <v>146</v>
      </c>
    </row>
    <row r="18" spans="1:16" ht="13.5">
      <c r="A18" s="11" t="s">
        <v>142</v>
      </c>
      <c r="O18" s="132" t="s">
        <v>108</v>
      </c>
      <c r="P18" s="132"/>
    </row>
    <row r="20" s="35" customFormat="1" ht="17.25">
      <c r="A20" s="35" t="s">
        <v>155</v>
      </c>
    </row>
    <row r="21" spans="1:16" ht="13.5">
      <c r="A21" s="26" t="s">
        <v>100</v>
      </c>
      <c r="P21" s="26" t="s">
        <v>37</v>
      </c>
    </row>
    <row r="22" spans="1:16" ht="15.75" customHeight="1">
      <c r="A22" s="95" t="s">
        <v>41</v>
      </c>
      <c r="B22" s="95" t="s">
        <v>2</v>
      </c>
      <c r="C22" s="95"/>
      <c r="D22" s="95"/>
      <c r="E22" s="95" t="s">
        <v>58</v>
      </c>
      <c r="F22" s="95"/>
      <c r="G22" s="95" t="s">
        <v>59</v>
      </c>
      <c r="H22" s="95"/>
      <c r="I22" s="95" t="s">
        <v>60</v>
      </c>
      <c r="J22" s="95"/>
      <c r="K22" s="95" t="s">
        <v>62</v>
      </c>
      <c r="L22" s="95"/>
      <c r="M22" s="95" t="s">
        <v>65</v>
      </c>
      <c r="N22" s="95"/>
      <c r="O22" s="95"/>
      <c r="P22" s="95"/>
    </row>
    <row r="23" spans="1:16" ht="15.75" customHeight="1">
      <c r="A23" s="95"/>
      <c r="B23" s="95"/>
      <c r="C23" s="95"/>
      <c r="D23" s="95"/>
      <c r="E23" s="95" t="s">
        <v>61</v>
      </c>
      <c r="F23" s="95"/>
      <c r="G23" s="95" t="s">
        <v>61</v>
      </c>
      <c r="H23" s="95"/>
      <c r="I23" s="95" t="s">
        <v>61</v>
      </c>
      <c r="J23" s="95"/>
      <c r="K23" s="95"/>
      <c r="L23" s="95"/>
      <c r="M23" s="95" t="s">
        <v>63</v>
      </c>
      <c r="N23" s="95"/>
      <c r="O23" s="95" t="s">
        <v>64</v>
      </c>
      <c r="P23" s="95"/>
    </row>
    <row r="24" spans="1:16" s="46" customFormat="1" ht="15.75" customHeight="1">
      <c r="A24" s="95"/>
      <c r="B24" s="37" t="s">
        <v>2</v>
      </c>
      <c r="C24" s="37" t="s">
        <v>3</v>
      </c>
      <c r="D24" s="37" t="s">
        <v>4</v>
      </c>
      <c r="E24" s="37" t="s">
        <v>3</v>
      </c>
      <c r="F24" s="37" t="s">
        <v>4</v>
      </c>
      <c r="G24" s="37" t="s">
        <v>3</v>
      </c>
      <c r="H24" s="37" t="s">
        <v>4</v>
      </c>
      <c r="I24" s="37" t="s">
        <v>3</v>
      </c>
      <c r="J24" s="37" t="s">
        <v>4</v>
      </c>
      <c r="K24" s="37" t="s">
        <v>3</v>
      </c>
      <c r="L24" s="37" t="s">
        <v>4</v>
      </c>
      <c r="M24" s="37" t="s">
        <v>3</v>
      </c>
      <c r="N24" s="37" t="s">
        <v>4</v>
      </c>
      <c r="O24" s="37" t="s">
        <v>3</v>
      </c>
      <c r="P24" s="37" t="s">
        <v>4</v>
      </c>
    </row>
    <row r="25" spans="1:16" ht="15.75" customHeight="1">
      <c r="A25" s="57" t="s">
        <v>88</v>
      </c>
      <c r="B25" s="12">
        <v>10</v>
      </c>
      <c r="C25" s="12">
        <v>7</v>
      </c>
      <c r="D25" s="12">
        <v>3</v>
      </c>
      <c r="E25" s="16" t="s">
        <v>66</v>
      </c>
      <c r="F25" s="16" t="s">
        <v>66</v>
      </c>
      <c r="G25" s="12">
        <v>5</v>
      </c>
      <c r="H25" s="12">
        <v>2</v>
      </c>
      <c r="I25" s="12">
        <v>2</v>
      </c>
      <c r="J25" s="12">
        <v>1</v>
      </c>
      <c r="K25" s="16" t="s">
        <v>66</v>
      </c>
      <c r="L25" s="16" t="s">
        <v>66</v>
      </c>
      <c r="M25" s="12">
        <v>7</v>
      </c>
      <c r="N25" s="12">
        <v>3</v>
      </c>
      <c r="O25" s="16" t="s">
        <v>66</v>
      </c>
      <c r="P25" s="16" t="s">
        <v>66</v>
      </c>
    </row>
    <row r="26" spans="1:16" ht="15.75" customHeight="1">
      <c r="A26" s="37">
        <v>9</v>
      </c>
      <c r="B26" s="12">
        <v>11</v>
      </c>
      <c r="C26" s="12">
        <v>9</v>
      </c>
      <c r="D26" s="12">
        <v>2</v>
      </c>
      <c r="E26" s="12">
        <v>1</v>
      </c>
      <c r="F26" s="16" t="s">
        <v>66</v>
      </c>
      <c r="G26" s="12">
        <v>6</v>
      </c>
      <c r="H26" s="12">
        <v>2</v>
      </c>
      <c r="I26" s="12">
        <v>2</v>
      </c>
      <c r="J26" s="16" t="s">
        <v>66</v>
      </c>
      <c r="K26" s="16" t="s">
        <v>66</v>
      </c>
      <c r="L26" s="16" t="s">
        <v>66</v>
      </c>
      <c r="M26" s="12">
        <v>9</v>
      </c>
      <c r="N26" s="12">
        <v>1</v>
      </c>
      <c r="O26" s="16" t="s">
        <v>66</v>
      </c>
      <c r="P26" s="12">
        <v>1</v>
      </c>
    </row>
    <row r="27" spans="1:16" ht="15.75" customHeight="1">
      <c r="A27" s="37">
        <v>10</v>
      </c>
      <c r="B27" s="12">
        <v>8</v>
      </c>
      <c r="C27" s="12">
        <v>5</v>
      </c>
      <c r="D27" s="12">
        <v>3</v>
      </c>
      <c r="E27" s="16" t="s">
        <v>66</v>
      </c>
      <c r="F27" s="16" t="s">
        <v>66</v>
      </c>
      <c r="G27" s="12">
        <v>4</v>
      </c>
      <c r="H27" s="12">
        <v>1</v>
      </c>
      <c r="I27" s="12">
        <v>1</v>
      </c>
      <c r="J27" s="12">
        <v>2</v>
      </c>
      <c r="K27" s="16" t="s">
        <v>66</v>
      </c>
      <c r="L27" s="16" t="s">
        <v>66</v>
      </c>
      <c r="M27" s="12">
        <v>5</v>
      </c>
      <c r="N27" s="12">
        <v>3</v>
      </c>
      <c r="O27" s="16" t="s">
        <v>66</v>
      </c>
      <c r="P27" s="16" t="s">
        <v>66</v>
      </c>
    </row>
    <row r="28" spans="1:16" ht="15.75" customHeight="1">
      <c r="A28" s="37">
        <v>11</v>
      </c>
      <c r="B28" s="12">
        <v>6</v>
      </c>
      <c r="C28" s="12">
        <v>4</v>
      </c>
      <c r="D28" s="12">
        <v>2</v>
      </c>
      <c r="E28" s="16" t="s">
        <v>66</v>
      </c>
      <c r="F28" s="16" t="s">
        <v>66</v>
      </c>
      <c r="G28" s="12">
        <v>4</v>
      </c>
      <c r="H28" s="12">
        <v>2</v>
      </c>
      <c r="I28" s="16" t="s">
        <v>66</v>
      </c>
      <c r="J28" s="16" t="s">
        <v>66</v>
      </c>
      <c r="K28" s="16" t="s">
        <v>66</v>
      </c>
      <c r="L28" s="16" t="s">
        <v>66</v>
      </c>
      <c r="M28" s="12">
        <v>3</v>
      </c>
      <c r="N28" s="12">
        <v>1</v>
      </c>
      <c r="O28" s="12">
        <v>1</v>
      </c>
      <c r="P28" s="12">
        <v>1</v>
      </c>
    </row>
    <row r="29" spans="1:16" ht="15.75" customHeight="1">
      <c r="A29" s="37">
        <v>12</v>
      </c>
      <c r="B29" s="12">
        <v>13</v>
      </c>
      <c r="C29" s="12">
        <v>10</v>
      </c>
      <c r="D29" s="12">
        <v>3</v>
      </c>
      <c r="E29" s="16" t="s">
        <v>66</v>
      </c>
      <c r="F29" s="16" t="s">
        <v>66</v>
      </c>
      <c r="G29" s="12">
        <v>9</v>
      </c>
      <c r="H29" s="12">
        <v>2</v>
      </c>
      <c r="I29" s="12">
        <v>1</v>
      </c>
      <c r="J29" s="12">
        <v>1</v>
      </c>
      <c r="K29" s="16" t="s">
        <v>66</v>
      </c>
      <c r="L29" s="16" t="s">
        <v>66</v>
      </c>
      <c r="M29" s="12">
        <v>10</v>
      </c>
      <c r="N29" s="12">
        <v>3</v>
      </c>
      <c r="O29" s="16" t="s">
        <v>66</v>
      </c>
      <c r="P29" s="16" t="s">
        <v>66</v>
      </c>
    </row>
    <row r="30" spans="1:16" ht="15.75" customHeight="1">
      <c r="A30" s="37">
        <v>13</v>
      </c>
      <c r="B30" s="12">
        <v>18</v>
      </c>
      <c r="C30" s="12">
        <v>10</v>
      </c>
      <c r="D30" s="12">
        <v>8</v>
      </c>
      <c r="E30" s="16" t="s">
        <v>66</v>
      </c>
      <c r="F30" s="16" t="s">
        <v>66</v>
      </c>
      <c r="G30" s="12">
        <v>9</v>
      </c>
      <c r="H30" s="12">
        <v>4</v>
      </c>
      <c r="I30" s="12">
        <v>1</v>
      </c>
      <c r="J30" s="12">
        <v>4</v>
      </c>
      <c r="K30" s="16" t="s">
        <v>66</v>
      </c>
      <c r="L30" s="16" t="s">
        <v>66</v>
      </c>
      <c r="M30" s="12">
        <v>10</v>
      </c>
      <c r="N30" s="12">
        <v>8</v>
      </c>
      <c r="O30" s="16" t="s">
        <v>66</v>
      </c>
      <c r="P30" s="16" t="s">
        <v>66</v>
      </c>
    </row>
    <row r="31" spans="1:16" ht="15.75" customHeight="1">
      <c r="A31" s="37">
        <v>14</v>
      </c>
      <c r="B31" s="12">
        <v>6</v>
      </c>
      <c r="C31" s="12">
        <v>3</v>
      </c>
      <c r="D31" s="12">
        <v>3</v>
      </c>
      <c r="E31" s="16" t="s">
        <v>66</v>
      </c>
      <c r="F31" s="16" t="s">
        <v>66</v>
      </c>
      <c r="G31" s="12">
        <v>2</v>
      </c>
      <c r="H31" s="12">
        <v>2</v>
      </c>
      <c r="I31" s="16">
        <v>1</v>
      </c>
      <c r="J31" s="12">
        <v>1</v>
      </c>
      <c r="K31" s="16" t="s">
        <v>66</v>
      </c>
      <c r="L31" s="16" t="s">
        <v>66</v>
      </c>
      <c r="M31" s="12">
        <v>2</v>
      </c>
      <c r="N31" s="12">
        <v>3</v>
      </c>
      <c r="O31" s="16">
        <v>1</v>
      </c>
      <c r="P31" s="16" t="s">
        <v>66</v>
      </c>
    </row>
    <row r="32" spans="1:16" ht="15.75" customHeight="1">
      <c r="A32" s="37">
        <v>15</v>
      </c>
      <c r="B32" s="12">
        <v>1</v>
      </c>
      <c r="C32" s="12">
        <v>1</v>
      </c>
      <c r="D32" s="12">
        <v>0</v>
      </c>
      <c r="E32" s="16" t="s">
        <v>66</v>
      </c>
      <c r="F32" s="16" t="s">
        <v>66</v>
      </c>
      <c r="G32" s="12">
        <v>1</v>
      </c>
      <c r="H32" s="12">
        <v>0</v>
      </c>
      <c r="I32" s="16" t="s">
        <v>66</v>
      </c>
      <c r="J32" s="16" t="s">
        <v>66</v>
      </c>
      <c r="K32" s="16" t="s">
        <v>66</v>
      </c>
      <c r="L32" s="16" t="s">
        <v>66</v>
      </c>
      <c r="M32" s="12">
        <v>1</v>
      </c>
      <c r="N32" s="12">
        <v>0</v>
      </c>
      <c r="O32" s="16" t="s">
        <v>66</v>
      </c>
      <c r="P32" s="16" t="s">
        <v>66</v>
      </c>
    </row>
    <row r="33" spans="1:16" ht="15.75" customHeight="1">
      <c r="A33" s="37">
        <v>16</v>
      </c>
      <c r="B33" s="12">
        <v>10</v>
      </c>
      <c r="C33" s="12">
        <v>6</v>
      </c>
      <c r="D33" s="12">
        <v>4</v>
      </c>
      <c r="E33" s="16" t="s">
        <v>66</v>
      </c>
      <c r="F33" s="16" t="s">
        <v>66</v>
      </c>
      <c r="G33" s="12">
        <v>5</v>
      </c>
      <c r="H33" s="12">
        <v>4</v>
      </c>
      <c r="I33" s="12">
        <v>1</v>
      </c>
      <c r="J33" s="16" t="s">
        <v>66</v>
      </c>
      <c r="K33" s="16" t="s">
        <v>66</v>
      </c>
      <c r="L33" s="16" t="s">
        <v>66</v>
      </c>
      <c r="M33" s="12">
        <v>6</v>
      </c>
      <c r="N33" s="12">
        <v>4</v>
      </c>
      <c r="O33" s="16" t="s">
        <v>66</v>
      </c>
      <c r="P33" s="16" t="s">
        <v>66</v>
      </c>
    </row>
    <row r="34" spans="1:16" ht="17.25" customHeight="1">
      <c r="A34" s="11" t="s">
        <v>24</v>
      </c>
      <c r="L34" s="133" t="s">
        <v>56</v>
      </c>
      <c r="M34" s="133"/>
      <c r="N34" s="133"/>
      <c r="O34" s="134" t="s">
        <v>57</v>
      </c>
      <c r="P34" s="134"/>
    </row>
    <row r="35" ht="17.25" customHeight="1"/>
    <row r="36" ht="16.5" customHeight="1"/>
    <row r="37" s="35" customFormat="1" ht="17.25"/>
    <row r="38" ht="17.25" customHeight="1"/>
    <row r="39" ht="25.5" customHeight="1"/>
    <row r="40" ht="25.5" customHeight="1"/>
    <row r="41" s="46" customFormat="1" ht="25.5" customHeight="1"/>
    <row r="42" ht="25.5" customHeight="1"/>
    <row r="43" ht="25.5" customHeight="1"/>
    <row r="44" ht="25.5" customHeight="1"/>
    <row r="45" ht="25.5" customHeight="1"/>
    <row r="46" ht="25.5" customHeight="1"/>
    <row r="47" ht="25.5" customHeight="1"/>
    <row r="48" ht="25.5" customHeight="1"/>
    <row r="49" ht="17.25" customHeight="1"/>
    <row r="52" spans="1:13" ht="13.5">
      <c r="A52" s="26" t="s">
        <v>119</v>
      </c>
      <c r="B52" s="26">
        <f>SUM(C52:D52)</f>
        <v>1</v>
      </c>
      <c r="C52" s="26">
        <v>1</v>
      </c>
      <c r="D52" s="26">
        <v>0</v>
      </c>
      <c r="I52" s="26">
        <v>1</v>
      </c>
      <c r="M52" s="26">
        <v>1</v>
      </c>
    </row>
    <row r="53" spans="1:14" ht="13.5">
      <c r="A53" s="26" t="s">
        <v>120</v>
      </c>
      <c r="B53" s="26">
        <f>SUM(C53:D53)</f>
        <v>4</v>
      </c>
      <c r="C53" s="26">
        <v>3</v>
      </c>
      <c r="D53" s="26">
        <v>1</v>
      </c>
      <c r="G53" s="26">
        <v>2</v>
      </c>
      <c r="I53" s="26">
        <v>1</v>
      </c>
      <c r="J53" s="26">
        <v>1</v>
      </c>
      <c r="M53" s="26">
        <v>3</v>
      </c>
      <c r="N53" s="26">
        <v>1</v>
      </c>
    </row>
    <row r="54" spans="1:2" ht="13.5">
      <c r="A54" s="26" t="s">
        <v>123</v>
      </c>
      <c r="B54" s="26">
        <f>SUM(C54:D54)</f>
        <v>0</v>
      </c>
    </row>
    <row r="55" spans="1:14" ht="13.5">
      <c r="A55" s="26" t="s">
        <v>121</v>
      </c>
      <c r="B55" s="26">
        <f>SUM(C55:D55)</f>
        <v>3</v>
      </c>
      <c r="C55" s="26">
        <v>2</v>
      </c>
      <c r="D55" s="26">
        <v>1</v>
      </c>
      <c r="G55" s="26">
        <v>2</v>
      </c>
      <c r="J55" s="26">
        <v>1</v>
      </c>
      <c r="M55" s="26">
        <v>2</v>
      </c>
      <c r="N55" s="26">
        <v>1</v>
      </c>
    </row>
  </sheetData>
  <sheetProtection/>
  <mergeCells count="27">
    <mergeCell ref="O18:P18"/>
    <mergeCell ref="L34:N34"/>
    <mergeCell ref="O34:P34"/>
    <mergeCell ref="K22:L23"/>
    <mergeCell ref="M23:N23"/>
    <mergeCell ref="O23:P23"/>
    <mergeCell ref="M22:P22"/>
    <mergeCell ref="G23:H23"/>
    <mergeCell ref="I23:J23"/>
    <mergeCell ref="A22:A24"/>
    <mergeCell ref="B22:D23"/>
    <mergeCell ref="E23:F23"/>
    <mergeCell ref="E22:F22"/>
    <mergeCell ref="A3:A5"/>
    <mergeCell ref="B3:D4"/>
    <mergeCell ref="E3:F3"/>
    <mergeCell ref="G3:H3"/>
    <mergeCell ref="G22:H22"/>
    <mergeCell ref="I22:J22"/>
    <mergeCell ref="I3:J3"/>
    <mergeCell ref="K3:L4"/>
    <mergeCell ref="M3:P3"/>
    <mergeCell ref="E4:F4"/>
    <mergeCell ref="G4:H4"/>
    <mergeCell ref="I4:J4"/>
    <mergeCell ref="M4:N4"/>
    <mergeCell ref="O4:P4"/>
  </mergeCells>
  <printOptions/>
  <pageMargins left="0.787" right="0.787" top="0.984" bottom="0.984" header="0.512" footer="0.512"/>
  <pageSetup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tabColor indexed="41"/>
  </sheetPr>
  <dimension ref="A1:X31"/>
  <sheetViews>
    <sheetView zoomScaleSheetLayoutView="100" zoomScalePageLayoutView="0" workbookViewId="0" topLeftCell="A1">
      <selection activeCell="A1" sqref="A1"/>
    </sheetView>
  </sheetViews>
  <sheetFormatPr defaultColWidth="9.00390625" defaultRowHeight="13.5"/>
  <cols>
    <col min="1" max="1" width="10.875" style="0" customWidth="1"/>
    <col min="2" max="19" width="8.125" style="0" customWidth="1"/>
    <col min="20" max="22" width="6.625" style="0" customWidth="1"/>
    <col min="23" max="29" width="8.125" style="0" customWidth="1"/>
  </cols>
  <sheetData>
    <row r="1" spans="1:24" ht="22.5" customHeight="1">
      <c r="A1" s="4" t="s">
        <v>156</v>
      </c>
      <c r="B1" s="5"/>
      <c r="C1" s="5"/>
      <c r="D1" s="5"/>
      <c r="E1" s="5"/>
      <c r="F1" s="5"/>
      <c r="G1" s="5"/>
      <c r="H1" s="5"/>
      <c r="I1" s="5"/>
      <c r="J1" s="5"/>
      <c r="K1" s="5"/>
      <c r="L1" s="5"/>
      <c r="M1" s="5"/>
      <c r="N1" s="5"/>
      <c r="O1" s="5"/>
      <c r="P1" s="5"/>
      <c r="Q1" s="5"/>
      <c r="R1" s="5"/>
      <c r="S1" s="5"/>
      <c r="T1" s="5"/>
      <c r="U1" s="5"/>
      <c r="V1" s="5"/>
      <c r="W1" s="5"/>
      <c r="X1" s="5"/>
    </row>
    <row r="2" spans="1:24" ht="16.5" customHeight="1">
      <c r="A2" s="5" t="s">
        <v>107</v>
      </c>
      <c r="B2" s="5"/>
      <c r="C2" s="5"/>
      <c r="D2" s="5"/>
      <c r="E2" s="5"/>
      <c r="F2" s="5"/>
      <c r="G2" s="5"/>
      <c r="H2" s="5"/>
      <c r="I2" s="5"/>
      <c r="J2" s="5"/>
      <c r="K2" s="5"/>
      <c r="N2" s="5"/>
      <c r="O2" s="5"/>
      <c r="P2" s="5"/>
      <c r="Q2" s="5"/>
      <c r="R2" s="5"/>
      <c r="S2" s="5"/>
      <c r="T2" s="5"/>
      <c r="U2" s="5"/>
      <c r="V2" s="5"/>
      <c r="W2" s="136" t="s">
        <v>48</v>
      </c>
      <c r="X2" s="136"/>
    </row>
    <row r="3" spans="1:24" ht="30" customHeight="1">
      <c r="A3" s="135" t="s">
        <v>89</v>
      </c>
      <c r="B3" s="135" t="s">
        <v>42</v>
      </c>
      <c r="C3" s="135"/>
      <c r="D3" s="135"/>
      <c r="E3" s="141" t="s">
        <v>43</v>
      </c>
      <c r="F3" s="141"/>
      <c r="G3" s="141"/>
      <c r="H3" s="135" t="s">
        <v>44</v>
      </c>
      <c r="I3" s="135"/>
      <c r="J3" s="135"/>
      <c r="K3" s="135" t="s">
        <v>67</v>
      </c>
      <c r="L3" s="135"/>
      <c r="M3" s="137"/>
      <c r="N3" s="138" t="s">
        <v>45</v>
      </c>
      <c r="O3" s="139"/>
      <c r="P3" s="140"/>
      <c r="Q3" s="135" t="s">
        <v>97</v>
      </c>
      <c r="R3" s="135"/>
      <c r="S3" s="135"/>
      <c r="T3" s="135" t="s">
        <v>68</v>
      </c>
      <c r="U3" s="135"/>
      <c r="V3" s="135"/>
      <c r="W3" s="135" t="s">
        <v>46</v>
      </c>
      <c r="X3" s="135" t="s">
        <v>47</v>
      </c>
    </row>
    <row r="4" spans="1:24" s="3" customFormat="1" ht="30" customHeight="1">
      <c r="A4" s="135"/>
      <c r="B4" s="2" t="s">
        <v>2</v>
      </c>
      <c r="C4" s="2" t="s">
        <v>3</v>
      </c>
      <c r="D4" s="2" t="s">
        <v>4</v>
      </c>
      <c r="E4" s="2" t="s">
        <v>2</v>
      </c>
      <c r="F4" s="2" t="s">
        <v>3</v>
      </c>
      <c r="G4" s="2" t="s">
        <v>4</v>
      </c>
      <c r="H4" s="2" t="s">
        <v>2</v>
      </c>
      <c r="I4" s="2" t="s">
        <v>3</v>
      </c>
      <c r="J4" s="2" t="s">
        <v>4</v>
      </c>
      <c r="K4" s="2" t="s">
        <v>2</v>
      </c>
      <c r="L4" s="2" t="s">
        <v>3</v>
      </c>
      <c r="M4" s="8" t="s">
        <v>4</v>
      </c>
      <c r="N4" s="2" t="s">
        <v>2</v>
      </c>
      <c r="O4" s="2" t="s">
        <v>3</v>
      </c>
      <c r="P4" s="2" t="s">
        <v>4</v>
      </c>
      <c r="Q4" s="2" t="s">
        <v>2</v>
      </c>
      <c r="R4" s="2" t="s">
        <v>3</v>
      </c>
      <c r="S4" s="2" t="s">
        <v>4</v>
      </c>
      <c r="T4" s="2" t="s">
        <v>2</v>
      </c>
      <c r="U4" s="2" t="s">
        <v>3</v>
      </c>
      <c r="V4" s="2" t="s">
        <v>4</v>
      </c>
      <c r="W4" s="135"/>
      <c r="X4" s="135"/>
    </row>
    <row r="5" spans="1:24" ht="26.25" customHeight="1">
      <c r="A5" s="6" t="s">
        <v>88</v>
      </c>
      <c r="B5" s="7">
        <v>729</v>
      </c>
      <c r="C5" s="7">
        <v>351</v>
      </c>
      <c r="D5" s="7">
        <v>378</v>
      </c>
      <c r="E5" s="7">
        <v>341</v>
      </c>
      <c r="F5" s="7">
        <v>155</v>
      </c>
      <c r="G5" s="7">
        <v>186</v>
      </c>
      <c r="H5" s="7">
        <v>195</v>
      </c>
      <c r="I5" s="7">
        <v>74</v>
      </c>
      <c r="J5" s="7">
        <v>121</v>
      </c>
      <c r="K5" s="7">
        <v>3</v>
      </c>
      <c r="L5" s="7" t="s">
        <v>66</v>
      </c>
      <c r="M5" s="9">
        <v>3</v>
      </c>
      <c r="N5" s="7">
        <v>184</v>
      </c>
      <c r="O5" s="7">
        <v>119</v>
      </c>
      <c r="P5" s="7">
        <v>65</v>
      </c>
      <c r="Q5" s="7">
        <v>9</v>
      </c>
      <c r="R5" s="7">
        <v>3</v>
      </c>
      <c r="S5" s="7">
        <v>6</v>
      </c>
      <c r="T5" s="7" t="s">
        <v>66</v>
      </c>
      <c r="U5" s="7" t="s">
        <v>66</v>
      </c>
      <c r="V5" s="7" t="s">
        <v>66</v>
      </c>
      <c r="W5" s="7">
        <v>46.8</v>
      </c>
      <c r="X5" s="7">
        <v>27.2</v>
      </c>
    </row>
    <row r="6" spans="1:24" ht="26.25" customHeight="1">
      <c r="A6" s="2">
        <v>9</v>
      </c>
      <c r="B6" s="7">
        <v>721</v>
      </c>
      <c r="C6" s="7">
        <v>317</v>
      </c>
      <c r="D6" s="7">
        <v>404</v>
      </c>
      <c r="E6" s="7">
        <v>343</v>
      </c>
      <c r="F6" s="7">
        <v>152</v>
      </c>
      <c r="G6" s="7">
        <v>191</v>
      </c>
      <c r="H6" s="7">
        <v>199</v>
      </c>
      <c r="I6" s="7">
        <v>67</v>
      </c>
      <c r="J6" s="7">
        <v>132</v>
      </c>
      <c r="K6" s="7">
        <v>1</v>
      </c>
      <c r="L6" s="7">
        <v>1</v>
      </c>
      <c r="M6" s="9" t="s">
        <v>66</v>
      </c>
      <c r="N6" s="7">
        <v>165</v>
      </c>
      <c r="O6" s="7">
        <v>91</v>
      </c>
      <c r="P6" s="7">
        <v>74</v>
      </c>
      <c r="Q6" s="7">
        <v>14</v>
      </c>
      <c r="R6" s="7">
        <v>7</v>
      </c>
      <c r="S6" s="7">
        <v>7</v>
      </c>
      <c r="T6" s="7" t="s">
        <v>66</v>
      </c>
      <c r="U6" s="7" t="s">
        <v>66</v>
      </c>
      <c r="V6" s="7" t="s">
        <v>66</v>
      </c>
      <c r="W6" s="7">
        <v>47.6</v>
      </c>
      <c r="X6" s="7">
        <v>27.7</v>
      </c>
    </row>
    <row r="7" spans="1:24" ht="26.25" customHeight="1">
      <c r="A7" s="2">
        <v>10</v>
      </c>
      <c r="B7" s="7">
        <v>675</v>
      </c>
      <c r="C7" s="7">
        <v>324</v>
      </c>
      <c r="D7" s="7">
        <v>351</v>
      </c>
      <c r="E7" s="7">
        <v>313</v>
      </c>
      <c r="F7" s="7">
        <v>162</v>
      </c>
      <c r="G7" s="7">
        <v>151</v>
      </c>
      <c r="H7" s="7">
        <v>186</v>
      </c>
      <c r="I7" s="7">
        <v>66</v>
      </c>
      <c r="J7" s="7">
        <v>120</v>
      </c>
      <c r="K7" s="7">
        <v>2</v>
      </c>
      <c r="L7" s="7" t="s">
        <v>66</v>
      </c>
      <c r="M7" s="9">
        <v>2</v>
      </c>
      <c r="N7" s="7">
        <v>160</v>
      </c>
      <c r="O7" s="7">
        <v>91</v>
      </c>
      <c r="P7" s="7">
        <v>69</v>
      </c>
      <c r="Q7" s="7">
        <v>16</v>
      </c>
      <c r="R7" s="7">
        <v>5</v>
      </c>
      <c r="S7" s="7">
        <v>11</v>
      </c>
      <c r="T7" s="7" t="s">
        <v>66</v>
      </c>
      <c r="U7" s="7" t="s">
        <v>66</v>
      </c>
      <c r="V7" s="7" t="s">
        <v>66</v>
      </c>
      <c r="W7" s="7">
        <v>46.4</v>
      </c>
      <c r="X7" s="7">
        <v>27.9</v>
      </c>
    </row>
    <row r="8" spans="1:24" ht="26.25" customHeight="1">
      <c r="A8" s="2">
        <v>11</v>
      </c>
      <c r="B8" s="7">
        <v>691</v>
      </c>
      <c r="C8" s="7">
        <v>323</v>
      </c>
      <c r="D8" s="7">
        <v>368</v>
      </c>
      <c r="E8" s="7">
        <v>335</v>
      </c>
      <c r="F8" s="7">
        <v>168</v>
      </c>
      <c r="G8" s="7">
        <v>167</v>
      </c>
      <c r="H8" s="7">
        <v>185</v>
      </c>
      <c r="I8" s="7">
        <v>66</v>
      </c>
      <c r="J8" s="7">
        <v>119</v>
      </c>
      <c r="K8" s="7">
        <v>2</v>
      </c>
      <c r="L8" s="7" t="s">
        <v>66</v>
      </c>
      <c r="M8" s="9">
        <v>2</v>
      </c>
      <c r="N8" s="7">
        <v>156</v>
      </c>
      <c r="O8" s="7">
        <v>84</v>
      </c>
      <c r="P8" s="7">
        <v>72</v>
      </c>
      <c r="Q8" s="7">
        <v>15</v>
      </c>
      <c r="R8" s="7">
        <v>5</v>
      </c>
      <c r="S8" s="7">
        <v>10</v>
      </c>
      <c r="T8" s="7" t="s">
        <v>69</v>
      </c>
      <c r="U8" s="7" t="s">
        <v>69</v>
      </c>
      <c r="V8" s="7" t="s">
        <v>69</v>
      </c>
      <c r="W8" s="7">
        <v>48.5</v>
      </c>
      <c r="X8" s="7">
        <v>27.1</v>
      </c>
    </row>
    <row r="9" spans="1:24" ht="26.25" customHeight="1">
      <c r="A9" s="2">
        <v>12</v>
      </c>
      <c r="B9" s="7">
        <v>682</v>
      </c>
      <c r="C9" s="7">
        <v>296</v>
      </c>
      <c r="D9" s="7">
        <v>386</v>
      </c>
      <c r="E9" s="7">
        <v>332</v>
      </c>
      <c r="F9" s="7">
        <v>166</v>
      </c>
      <c r="G9" s="7">
        <v>166</v>
      </c>
      <c r="H9" s="7">
        <v>183</v>
      </c>
      <c r="I9" s="7">
        <v>61</v>
      </c>
      <c r="J9" s="7">
        <v>122</v>
      </c>
      <c r="K9" s="7" t="s">
        <v>69</v>
      </c>
      <c r="L9" s="7" t="s">
        <v>66</v>
      </c>
      <c r="M9" s="9" t="s">
        <v>69</v>
      </c>
      <c r="N9" s="7">
        <v>144</v>
      </c>
      <c r="O9" s="7">
        <v>61</v>
      </c>
      <c r="P9" s="7">
        <v>83</v>
      </c>
      <c r="Q9" s="7">
        <v>23</v>
      </c>
      <c r="R9" s="7">
        <v>8</v>
      </c>
      <c r="S9" s="7">
        <v>15</v>
      </c>
      <c r="T9" s="7" t="s">
        <v>69</v>
      </c>
      <c r="U9" s="7" t="s">
        <v>69</v>
      </c>
      <c r="V9" s="7" t="s">
        <v>69</v>
      </c>
      <c r="W9" s="7">
        <v>48.7</v>
      </c>
      <c r="X9" s="7">
        <v>26.8</v>
      </c>
    </row>
    <row r="10" spans="1:24" ht="26.25" customHeight="1">
      <c r="A10" s="2">
        <v>13</v>
      </c>
      <c r="B10" s="6">
        <f>SUM(C10:D10)</f>
        <v>670</v>
      </c>
      <c r="C10" s="6">
        <v>295</v>
      </c>
      <c r="D10" s="6">
        <v>375</v>
      </c>
      <c r="E10" s="6">
        <f>SUM(F10:G10)</f>
        <v>294</v>
      </c>
      <c r="F10" s="6">
        <v>152</v>
      </c>
      <c r="G10" s="6">
        <v>142</v>
      </c>
      <c r="H10" s="6">
        <f>SUM(I10:J10)</f>
        <v>172</v>
      </c>
      <c r="I10" s="6">
        <v>51</v>
      </c>
      <c r="J10" s="6">
        <v>121</v>
      </c>
      <c r="K10" s="7" t="s">
        <v>69</v>
      </c>
      <c r="L10" s="7" t="s">
        <v>69</v>
      </c>
      <c r="M10" s="7" t="s">
        <v>69</v>
      </c>
      <c r="N10" s="6">
        <f>SUM(O10:P10)</f>
        <v>134</v>
      </c>
      <c r="O10" s="6">
        <v>52</v>
      </c>
      <c r="P10" s="6">
        <v>82</v>
      </c>
      <c r="Q10" s="6">
        <f>SUM(R10:S10)</f>
        <v>70</v>
      </c>
      <c r="R10" s="6">
        <v>40</v>
      </c>
      <c r="S10" s="6">
        <v>30</v>
      </c>
      <c r="T10" s="7" t="s">
        <v>69</v>
      </c>
      <c r="U10" s="7" t="s">
        <v>69</v>
      </c>
      <c r="V10" s="7" t="s">
        <v>69</v>
      </c>
      <c r="W10" s="6">
        <v>43.9</v>
      </c>
      <c r="X10" s="6">
        <v>25.7</v>
      </c>
    </row>
    <row r="11" spans="1:24" ht="26.25" customHeight="1">
      <c r="A11" s="2">
        <v>14</v>
      </c>
      <c r="B11" s="6">
        <f>SUM(C11:D11)</f>
        <v>670</v>
      </c>
      <c r="C11" s="6">
        <v>261</v>
      </c>
      <c r="D11" s="6">
        <v>409</v>
      </c>
      <c r="E11" s="6">
        <f>SUM(F11:G11)</f>
        <v>324</v>
      </c>
      <c r="F11" s="6">
        <v>138</v>
      </c>
      <c r="G11" s="6">
        <v>186</v>
      </c>
      <c r="H11" s="6">
        <f>SUM(I11:J11)</f>
        <v>173</v>
      </c>
      <c r="I11" s="6">
        <v>53</v>
      </c>
      <c r="J11" s="6">
        <v>120</v>
      </c>
      <c r="K11" s="7" t="s">
        <v>69</v>
      </c>
      <c r="L11" s="7" t="s">
        <v>69</v>
      </c>
      <c r="M11" s="7" t="s">
        <v>69</v>
      </c>
      <c r="N11" s="6">
        <f>SUM(O11:P11)</f>
        <v>159</v>
      </c>
      <c r="O11" s="6">
        <v>69</v>
      </c>
      <c r="P11" s="6">
        <v>90</v>
      </c>
      <c r="Q11" s="6">
        <f>SUM(R11:S11)</f>
        <v>14</v>
      </c>
      <c r="R11" s="6">
        <v>1</v>
      </c>
      <c r="S11" s="6">
        <v>13</v>
      </c>
      <c r="T11" s="7" t="s">
        <v>69</v>
      </c>
      <c r="U11" s="7" t="s">
        <v>69</v>
      </c>
      <c r="V11" s="7" t="s">
        <v>69</v>
      </c>
      <c r="W11" s="6">
        <v>48.4</v>
      </c>
      <c r="X11" s="6">
        <v>25.8</v>
      </c>
    </row>
    <row r="12" spans="1:24" ht="26.25" customHeight="1">
      <c r="A12" s="2">
        <v>15</v>
      </c>
      <c r="B12" s="6">
        <v>661</v>
      </c>
      <c r="C12" s="6">
        <v>265</v>
      </c>
      <c r="D12" s="6">
        <v>396</v>
      </c>
      <c r="E12" s="6">
        <v>285</v>
      </c>
      <c r="F12" s="6">
        <v>133</v>
      </c>
      <c r="G12" s="6">
        <v>152</v>
      </c>
      <c r="H12" s="6">
        <v>158</v>
      </c>
      <c r="I12" s="6">
        <v>40</v>
      </c>
      <c r="J12" s="6">
        <v>118</v>
      </c>
      <c r="K12" s="7" t="s">
        <v>95</v>
      </c>
      <c r="L12" s="7" t="s">
        <v>95</v>
      </c>
      <c r="M12" s="7" t="s">
        <v>95</v>
      </c>
      <c r="N12" s="6">
        <v>145</v>
      </c>
      <c r="O12" s="6">
        <v>53</v>
      </c>
      <c r="P12" s="6">
        <v>92</v>
      </c>
      <c r="Q12" s="6">
        <v>73</v>
      </c>
      <c r="R12" s="6">
        <v>39</v>
      </c>
      <c r="S12" s="6">
        <v>34</v>
      </c>
      <c r="T12" s="7" t="s">
        <v>69</v>
      </c>
      <c r="U12" s="7" t="s">
        <v>69</v>
      </c>
      <c r="V12" s="7" t="s">
        <v>69</v>
      </c>
      <c r="W12" s="6">
        <v>43.1</v>
      </c>
      <c r="X12" s="6">
        <v>24.1</v>
      </c>
    </row>
    <row r="13" spans="1:24" ht="26.25" customHeight="1">
      <c r="A13" s="2">
        <v>16</v>
      </c>
      <c r="B13" s="6">
        <v>632</v>
      </c>
      <c r="C13" s="6">
        <v>226</v>
      </c>
      <c r="D13" s="6">
        <v>406</v>
      </c>
      <c r="E13" s="6">
        <v>299</v>
      </c>
      <c r="F13" s="6">
        <v>119</v>
      </c>
      <c r="G13" s="6">
        <v>180</v>
      </c>
      <c r="H13" s="6">
        <v>145</v>
      </c>
      <c r="I13" s="6">
        <v>44</v>
      </c>
      <c r="J13" s="6">
        <v>101</v>
      </c>
      <c r="K13" s="6">
        <v>1</v>
      </c>
      <c r="L13" s="7" t="s">
        <v>95</v>
      </c>
      <c r="M13" s="10">
        <v>1</v>
      </c>
      <c r="N13" s="6">
        <v>140</v>
      </c>
      <c r="O13" s="6">
        <v>35</v>
      </c>
      <c r="P13" s="6">
        <v>105</v>
      </c>
      <c r="Q13" s="6">
        <v>47</v>
      </c>
      <c r="R13" s="6">
        <v>28</v>
      </c>
      <c r="S13" s="6">
        <v>19</v>
      </c>
      <c r="T13" s="7" t="s">
        <v>69</v>
      </c>
      <c r="U13" s="7" t="s">
        <v>69</v>
      </c>
      <c r="V13" s="7" t="s">
        <v>69</v>
      </c>
      <c r="W13" s="6">
        <v>47.3</v>
      </c>
      <c r="X13" s="6">
        <v>22.9</v>
      </c>
    </row>
    <row r="14" spans="1:24" ht="18.75" customHeight="1">
      <c r="A14" s="22" t="s">
        <v>24</v>
      </c>
      <c r="B14" s="5"/>
      <c r="C14" s="5"/>
      <c r="D14" s="5"/>
      <c r="E14" s="5"/>
      <c r="F14" s="5"/>
      <c r="G14" s="5"/>
      <c r="H14" s="5"/>
      <c r="I14" s="5"/>
      <c r="J14" s="5"/>
      <c r="K14" s="5"/>
      <c r="L14" s="5"/>
      <c r="M14" s="5"/>
      <c r="N14" s="5"/>
      <c r="O14" s="5"/>
      <c r="P14" s="5"/>
      <c r="Q14" s="5"/>
      <c r="R14" s="5"/>
      <c r="S14" s="5"/>
      <c r="T14" s="5"/>
      <c r="U14" s="5"/>
      <c r="V14" s="5"/>
      <c r="W14" s="5"/>
      <c r="X14" s="5"/>
    </row>
    <row r="15" ht="13.5" customHeight="1"/>
    <row r="16" spans="1:24" ht="22.5" customHeight="1">
      <c r="A16" s="4" t="s">
        <v>143</v>
      </c>
      <c r="B16" s="5"/>
      <c r="C16" s="5"/>
      <c r="D16" s="5"/>
      <c r="E16" s="5"/>
      <c r="F16" s="5"/>
      <c r="G16" s="5"/>
      <c r="H16" s="5"/>
      <c r="I16" s="5"/>
      <c r="J16" s="5"/>
      <c r="K16" s="5"/>
      <c r="L16" s="5"/>
      <c r="M16" s="5"/>
      <c r="N16" s="5"/>
      <c r="O16" s="5"/>
      <c r="P16" s="5"/>
      <c r="Q16" s="5"/>
      <c r="R16" s="5"/>
      <c r="S16" s="5"/>
      <c r="T16" s="5"/>
      <c r="U16" s="5"/>
      <c r="V16" s="5"/>
      <c r="W16" s="5"/>
      <c r="X16" s="5"/>
    </row>
    <row r="17" spans="1:24" ht="16.5" customHeight="1">
      <c r="A17" s="5" t="s">
        <v>124</v>
      </c>
      <c r="B17" s="5"/>
      <c r="C17" s="5"/>
      <c r="D17" s="5"/>
      <c r="E17" s="5"/>
      <c r="F17" s="5"/>
      <c r="G17" s="5"/>
      <c r="H17" s="5"/>
      <c r="I17" s="5"/>
      <c r="J17" s="5"/>
      <c r="K17" s="5"/>
      <c r="N17" s="5"/>
      <c r="O17" s="5"/>
      <c r="P17" s="5"/>
      <c r="Q17" s="5"/>
      <c r="R17" s="5"/>
      <c r="S17" s="5"/>
      <c r="T17" s="5"/>
      <c r="U17" s="5"/>
      <c r="V17" s="5"/>
      <c r="W17" s="136" t="s">
        <v>48</v>
      </c>
      <c r="X17" s="136"/>
    </row>
    <row r="18" spans="1:24" ht="27" customHeight="1">
      <c r="A18" s="135" t="s">
        <v>89</v>
      </c>
      <c r="B18" s="135" t="s">
        <v>42</v>
      </c>
      <c r="C18" s="135"/>
      <c r="D18" s="135"/>
      <c r="E18" s="141" t="s">
        <v>43</v>
      </c>
      <c r="F18" s="141"/>
      <c r="G18" s="141"/>
      <c r="H18" s="135" t="s">
        <v>44</v>
      </c>
      <c r="I18" s="135"/>
      <c r="J18" s="135"/>
      <c r="K18" s="135" t="s">
        <v>115</v>
      </c>
      <c r="L18" s="135"/>
      <c r="M18" s="137"/>
      <c r="N18" s="138" t="s">
        <v>45</v>
      </c>
      <c r="O18" s="139"/>
      <c r="P18" s="140"/>
      <c r="Q18" s="135" t="s">
        <v>97</v>
      </c>
      <c r="R18" s="135"/>
      <c r="S18" s="135"/>
      <c r="T18" s="135" t="s">
        <v>68</v>
      </c>
      <c r="U18" s="135"/>
      <c r="V18" s="135"/>
      <c r="W18" s="135" t="s">
        <v>46</v>
      </c>
      <c r="X18" s="135" t="s">
        <v>47</v>
      </c>
    </row>
    <row r="19" spans="1:24" s="3" customFormat="1" ht="27" customHeight="1">
      <c r="A19" s="135"/>
      <c r="B19" s="2" t="s">
        <v>2</v>
      </c>
      <c r="C19" s="2" t="s">
        <v>3</v>
      </c>
      <c r="D19" s="2" t="s">
        <v>4</v>
      </c>
      <c r="E19" s="2" t="s">
        <v>2</v>
      </c>
      <c r="F19" s="2" t="s">
        <v>3</v>
      </c>
      <c r="G19" s="2" t="s">
        <v>4</v>
      </c>
      <c r="H19" s="2" t="s">
        <v>2</v>
      </c>
      <c r="I19" s="2" t="s">
        <v>3</v>
      </c>
      <c r="J19" s="2" t="s">
        <v>4</v>
      </c>
      <c r="K19" s="2" t="s">
        <v>2</v>
      </c>
      <c r="L19" s="2" t="s">
        <v>3</v>
      </c>
      <c r="M19" s="8" t="s">
        <v>4</v>
      </c>
      <c r="N19" s="2" t="s">
        <v>2</v>
      </c>
      <c r="O19" s="2" t="s">
        <v>3</v>
      </c>
      <c r="P19" s="2" t="s">
        <v>4</v>
      </c>
      <c r="Q19" s="2" t="s">
        <v>2</v>
      </c>
      <c r="R19" s="2" t="s">
        <v>3</v>
      </c>
      <c r="S19" s="2" t="s">
        <v>4</v>
      </c>
      <c r="T19" s="2" t="s">
        <v>2</v>
      </c>
      <c r="U19" s="2" t="s">
        <v>3</v>
      </c>
      <c r="V19" s="2" t="s">
        <v>4</v>
      </c>
      <c r="W19" s="135"/>
      <c r="X19" s="135"/>
    </row>
    <row r="20" spans="1:24" ht="27" customHeight="1">
      <c r="A20" s="6" t="s">
        <v>106</v>
      </c>
      <c r="B20" s="7">
        <v>595</v>
      </c>
      <c r="C20" s="7">
        <v>236</v>
      </c>
      <c r="D20" s="7">
        <v>359</v>
      </c>
      <c r="E20" s="7">
        <v>285</v>
      </c>
      <c r="F20" s="7">
        <v>133</v>
      </c>
      <c r="G20" s="7">
        <v>152</v>
      </c>
      <c r="H20" s="7">
        <v>146</v>
      </c>
      <c r="I20" s="7">
        <v>41</v>
      </c>
      <c r="J20" s="7">
        <v>105</v>
      </c>
      <c r="K20" s="7" t="s">
        <v>95</v>
      </c>
      <c r="L20" s="7" t="s">
        <v>95</v>
      </c>
      <c r="M20" s="7" t="s">
        <v>95</v>
      </c>
      <c r="N20" s="7">
        <v>140</v>
      </c>
      <c r="O20" s="7">
        <v>49</v>
      </c>
      <c r="P20" s="7">
        <v>91</v>
      </c>
      <c r="Q20" s="7">
        <v>23</v>
      </c>
      <c r="R20" s="7">
        <v>13</v>
      </c>
      <c r="S20" s="7">
        <v>10</v>
      </c>
      <c r="T20" s="7">
        <v>1</v>
      </c>
      <c r="U20" s="7" t="s">
        <v>69</v>
      </c>
      <c r="V20" s="7">
        <v>1</v>
      </c>
      <c r="W20" s="7">
        <v>47.9</v>
      </c>
      <c r="X20" s="7">
        <v>24.5</v>
      </c>
    </row>
    <row r="21" spans="1:24" ht="27" customHeight="1">
      <c r="A21" s="2">
        <v>18</v>
      </c>
      <c r="B21" s="18">
        <v>595</v>
      </c>
      <c r="C21" s="18">
        <v>260</v>
      </c>
      <c r="D21" s="18">
        <v>335</v>
      </c>
      <c r="E21" s="18">
        <v>312</v>
      </c>
      <c r="F21" s="18">
        <v>160</v>
      </c>
      <c r="G21" s="18">
        <v>152</v>
      </c>
      <c r="H21" s="18">
        <v>147</v>
      </c>
      <c r="I21" s="18">
        <v>47</v>
      </c>
      <c r="J21" s="18">
        <v>100</v>
      </c>
      <c r="K21" s="7" t="s">
        <v>95</v>
      </c>
      <c r="L21" s="7" t="s">
        <v>95</v>
      </c>
      <c r="M21" s="7" t="s">
        <v>95</v>
      </c>
      <c r="N21" s="18">
        <v>111</v>
      </c>
      <c r="O21" s="18">
        <v>35</v>
      </c>
      <c r="P21" s="18">
        <v>76</v>
      </c>
      <c r="Q21" s="18">
        <v>25</v>
      </c>
      <c r="R21" s="18">
        <v>18</v>
      </c>
      <c r="S21" s="18">
        <v>7</v>
      </c>
      <c r="T21" s="7" t="s">
        <v>69</v>
      </c>
      <c r="U21" s="7" t="s">
        <v>69</v>
      </c>
      <c r="V21" s="7" t="s">
        <v>69</v>
      </c>
      <c r="W21" s="18">
        <v>52.4</v>
      </c>
      <c r="X21" s="18">
        <v>24.7</v>
      </c>
    </row>
    <row r="22" spans="1:24" ht="27" customHeight="1">
      <c r="A22" s="2">
        <v>19</v>
      </c>
      <c r="B22" s="7">
        <v>552</v>
      </c>
      <c r="C22" s="7">
        <v>236</v>
      </c>
      <c r="D22" s="7">
        <v>316</v>
      </c>
      <c r="E22" s="7">
        <v>291</v>
      </c>
      <c r="F22" s="7">
        <v>135</v>
      </c>
      <c r="G22" s="7">
        <v>156</v>
      </c>
      <c r="H22" s="7">
        <v>135</v>
      </c>
      <c r="I22" s="7">
        <v>41</v>
      </c>
      <c r="J22" s="7">
        <v>94</v>
      </c>
      <c r="K22" s="7">
        <v>3</v>
      </c>
      <c r="L22" s="7">
        <v>2</v>
      </c>
      <c r="M22" s="9">
        <v>1</v>
      </c>
      <c r="N22" s="7">
        <v>92</v>
      </c>
      <c r="O22" s="7">
        <v>38</v>
      </c>
      <c r="P22" s="7">
        <v>54</v>
      </c>
      <c r="Q22" s="7">
        <v>31</v>
      </c>
      <c r="R22" s="7">
        <v>20</v>
      </c>
      <c r="S22" s="7">
        <v>11</v>
      </c>
      <c r="T22" s="7" t="s">
        <v>69</v>
      </c>
      <c r="U22" s="7" t="s">
        <v>69</v>
      </c>
      <c r="V22" s="7" t="s">
        <v>69</v>
      </c>
      <c r="W22" s="7">
        <v>52.7</v>
      </c>
      <c r="X22" s="7">
        <v>24.5</v>
      </c>
    </row>
    <row r="23" spans="1:24" ht="27" customHeight="1">
      <c r="A23" s="2">
        <v>20</v>
      </c>
      <c r="B23" s="18">
        <v>511</v>
      </c>
      <c r="C23" s="18">
        <v>210</v>
      </c>
      <c r="D23" s="18">
        <v>301</v>
      </c>
      <c r="E23" s="18">
        <v>285</v>
      </c>
      <c r="F23" s="18">
        <v>143</v>
      </c>
      <c r="G23" s="18">
        <v>142</v>
      </c>
      <c r="H23" s="18">
        <v>136</v>
      </c>
      <c r="I23" s="18">
        <v>43</v>
      </c>
      <c r="J23" s="18">
        <v>93</v>
      </c>
      <c r="K23" s="18">
        <v>1</v>
      </c>
      <c r="L23" s="18">
        <v>1</v>
      </c>
      <c r="M23" s="18" t="s">
        <v>95</v>
      </c>
      <c r="N23" s="18">
        <v>81</v>
      </c>
      <c r="O23" s="18">
        <v>18</v>
      </c>
      <c r="P23" s="18">
        <v>63</v>
      </c>
      <c r="Q23" s="18">
        <v>8</v>
      </c>
      <c r="R23" s="18">
        <v>5</v>
      </c>
      <c r="S23" s="18">
        <v>3</v>
      </c>
      <c r="T23" s="18" t="s">
        <v>69</v>
      </c>
      <c r="U23" s="18" t="s">
        <v>69</v>
      </c>
      <c r="V23" s="18" t="s">
        <v>69</v>
      </c>
      <c r="W23" s="18">
        <v>55.8</v>
      </c>
      <c r="X23" s="18">
        <v>26.6</v>
      </c>
    </row>
    <row r="24" spans="1:24" ht="27" customHeight="1">
      <c r="A24" s="2">
        <v>21</v>
      </c>
      <c r="B24" s="18">
        <v>491</v>
      </c>
      <c r="C24" s="18">
        <v>228</v>
      </c>
      <c r="D24" s="18">
        <v>263</v>
      </c>
      <c r="E24" s="18">
        <v>274</v>
      </c>
      <c r="F24" s="18">
        <v>138</v>
      </c>
      <c r="G24" s="18">
        <v>136</v>
      </c>
      <c r="H24" s="18">
        <v>132</v>
      </c>
      <c r="I24" s="18">
        <v>56</v>
      </c>
      <c r="J24" s="18">
        <v>76</v>
      </c>
      <c r="K24" s="7" t="s">
        <v>95</v>
      </c>
      <c r="L24" s="7" t="s">
        <v>95</v>
      </c>
      <c r="M24" s="7" t="s">
        <v>95</v>
      </c>
      <c r="N24" s="18">
        <v>69</v>
      </c>
      <c r="O24" s="18">
        <v>22</v>
      </c>
      <c r="P24" s="18">
        <v>47</v>
      </c>
      <c r="Q24" s="18">
        <v>16</v>
      </c>
      <c r="R24" s="18">
        <v>12</v>
      </c>
      <c r="S24" s="18">
        <v>4</v>
      </c>
      <c r="T24" s="18" t="s">
        <v>69</v>
      </c>
      <c r="U24" s="18" t="s">
        <v>69</v>
      </c>
      <c r="V24" s="18" t="s">
        <v>69</v>
      </c>
      <c r="W24" s="18">
        <v>55.8</v>
      </c>
      <c r="X24" s="18">
        <v>26.9</v>
      </c>
    </row>
    <row r="25" spans="1:24" ht="27" customHeight="1">
      <c r="A25" s="2">
        <v>22</v>
      </c>
      <c r="B25" s="18">
        <v>498</v>
      </c>
      <c r="C25" s="18">
        <v>217</v>
      </c>
      <c r="D25" s="18">
        <v>281</v>
      </c>
      <c r="E25" s="18">
        <v>280</v>
      </c>
      <c r="F25" s="18">
        <v>136</v>
      </c>
      <c r="G25" s="18">
        <v>144</v>
      </c>
      <c r="H25" s="18">
        <v>123</v>
      </c>
      <c r="I25" s="18">
        <v>38</v>
      </c>
      <c r="J25" s="18">
        <v>85</v>
      </c>
      <c r="K25" s="7" t="s">
        <v>95</v>
      </c>
      <c r="L25" s="7" t="s">
        <v>95</v>
      </c>
      <c r="M25" s="7" t="s">
        <v>95</v>
      </c>
      <c r="N25" s="18">
        <v>90</v>
      </c>
      <c r="O25" s="18">
        <v>41</v>
      </c>
      <c r="P25" s="18">
        <v>49</v>
      </c>
      <c r="Q25" s="18">
        <v>5</v>
      </c>
      <c r="R25" s="18">
        <v>2</v>
      </c>
      <c r="S25" s="18">
        <v>3</v>
      </c>
      <c r="T25" s="18" t="s">
        <v>69</v>
      </c>
      <c r="U25" s="18" t="s">
        <v>69</v>
      </c>
      <c r="V25" s="18" t="s">
        <v>69</v>
      </c>
      <c r="W25" s="18">
        <v>56.2</v>
      </c>
      <c r="X25" s="18">
        <v>24.7</v>
      </c>
    </row>
    <row r="26" spans="1:24" ht="27" customHeight="1">
      <c r="A26" s="2">
        <v>23</v>
      </c>
      <c r="B26" s="18">
        <v>472</v>
      </c>
      <c r="C26" s="18">
        <v>203</v>
      </c>
      <c r="D26" s="18">
        <v>269</v>
      </c>
      <c r="E26" s="18">
        <v>265</v>
      </c>
      <c r="F26" s="18">
        <v>126</v>
      </c>
      <c r="G26" s="18">
        <v>139</v>
      </c>
      <c r="H26" s="18">
        <v>115</v>
      </c>
      <c r="I26" s="18">
        <v>44</v>
      </c>
      <c r="J26" s="18">
        <v>71</v>
      </c>
      <c r="K26" s="7" t="s">
        <v>69</v>
      </c>
      <c r="L26" s="7" t="s">
        <v>69</v>
      </c>
      <c r="M26" s="7" t="s">
        <v>69</v>
      </c>
      <c r="N26" s="18">
        <v>65</v>
      </c>
      <c r="O26" s="18">
        <v>15</v>
      </c>
      <c r="P26" s="18">
        <v>50</v>
      </c>
      <c r="Q26" s="18">
        <v>27</v>
      </c>
      <c r="R26" s="18">
        <v>18</v>
      </c>
      <c r="S26" s="18">
        <v>9</v>
      </c>
      <c r="T26" s="18" t="s">
        <v>69</v>
      </c>
      <c r="U26" s="18" t="s">
        <v>69</v>
      </c>
      <c r="V26" s="18" t="s">
        <v>69</v>
      </c>
      <c r="W26" s="18">
        <v>56.1</v>
      </c>
      <c r="X26" s="18">
        <v>24.4</v>
      </c>
    </row>
    <row r="27" spans="1:24" ht="27" customHeight="1">
      <c r="A27" s="2">
        <v>24</v>
      </c>
      <c r="B27" s="18">
        <f>SUM(C27:D27)</f>
        <v>475</v>
      </c>
      <c r="C27" s="18">
        <v>220</v>
      </c>
      <c r="D27" s="18">
        <v>255</v>
      </c>
      <c r="E27" s="18">
        <f>SUM(F27:G27)</f>
        <v>275</v>
      </c>
      <c r="F27" s="18">
        <v>137</v>
      </c>
      <c r="G27" s="18">
        <v>138</v>
      </c>
      <c r="H27" s="18">
        <f>SUM(I27:J27)</f>
        <v>120</v>
      </c>
      <c r="I27" s="18">
        <v>56</v>
      </c>
      <c r="J27" s="18">
        <v>64</v>
      </c>
      <c r="K27" s="7" t="s">
        <v>69</v>
      </c>
      <c r="L27" s="7" t="s">
        <v>69</v>
      </c>
      <c r="M27" s="7" t="s">
        <v>69</v>
      </c>
      <c r="N27" s="18">
        <f>SUM(O27:P27)</f>
        <v>63</v>
      </c>
      <c r="O27" s="18">
        <v>17</v>
      </c>
      <c r="P27" s="18">
        <v>46</v>
      </c>
      <c r="Q27" s="18">
        <f>SUM(R27:S27)</f>
        <v>17</v>
      </c>
      <c r="R27" s="18">
        <v>10</v>
      </c>
      <c r="S27" s="18">
        <v>7</v>
      </c>
      <c r="T27" s="18" t="s">
        <v>69</v>
      </c>
      <c r="U27" s="18" t="s">
        <v>69</v>
      </c>
      <c r="V27" s="18" t="s">
        <v>69</v>
      </c>
      <c r="W27" s="18">
        <v>57.9</v>
      </c>
      <c r="X27" s="18">
        <v>25.3</v>
      </c>
    </row>
    <row r="28" spans="1:24" ht="27" customHeight="1">
      <c r="A28" s="2">
        <v>25</v>
      </c>
      <c r="B28" s="18">
        <v>458</v>
      </c>
      <c r="C28" s="18">
        <v>218</v>
      </c>
      <c r="D28" s="18">
        <v>240</v>
      </c>
      <c r="E28" s="18">
        <v>261</v>
      </c>
      <c r="F28" s="18">
        <v>141</v>
      </c>
      <c r="G28" s="18">
        <v>120</v>
      </c>
      <c r="H28" s="18">
        <v>104</v>
      </c>
      <c r="I28" s="18">
        <v>33</v>
      </c>
      <c r="J28" s="18">
        <v>71</v>
      </c>
      <c r="K28" s="7" t="s">
        <v>69</v>
      </c>
      <c r="L28" s="7" t="s">
        <v>69</v>
      </c>
      <c r="M28" s="7" t="s">
        <v>69</v>
      </c>
      <c r="N28" s="18">
        <v>90</v>
      </c>
      <c r="O28" s="18">
        <v>44</v>
      </c>
      <c r="P28" s="18">
        <v>46</v>
      </c>
      <c r="Q28" s="18">
        <v>3</v>
      </c>
      <c r="R28" s="18" t="s">
        <v>69</v>
      </c>
      <c r="S28" s="18">
        <v>3</v>
      </c>
      <c r="T28" s="18" t="s">
        <v>69</v>
      </c>
      <c r="U28" s="18" t="s">
        <v>69</v>
      </c>
      <c r="V28" s="18" t="s">
        <v>69</v>
      </c>
      <c r="W28" s="25">
        <v>57</v>
      </c>
      <c r="X28" s="18">
        <v>22.7</v>
      </c>
    </row>
    <row r="29" spans="1:24" ht="24" customHeight="1">
      <c r="A29" s="2">
        <v>26</v>
      </c>
      <c r="B29" s="1">
        <f>C29+D29</f>
        <v>483</v>
      </c>
      <c r="C29" s="1">
        <v>239</v>
      </c>
      <c r="D29" s="1">
        <v>244</v>
      </c>
      <c r="E29" s="1">
        <f>F29+G29</f>
        <v>269</v>
      </c>
      <c r="F29" s="1">
        <v>145</v>
      </c>
      <c r="G29" s="1">
        <v>124</v>
      </c>
      <c r="H29" s="1">
        <f>I29+J29</f>
        <v>101</v>
      </c>
      <c r="I29" s="1">
        <v>45</v>
      </c>
      <c r="J29" s="1">
        <v>56</v>
      </c>
      <c r="K29" s="7" t="s">
        <v>69</v>
      </c>
      <c r="L29" s="7" t="s">
        <v>69</v>
      </c>
      <c r="M29" s="7" t="s">
        <v>69</v>
      </c>
      <c r="N29" s="1">
        <f>O29+P29</f>
        <v>111</v>
      </c>
      <c r="O29" s="1">
        <v>49</v>
      </c>
      <c r="P29" s="1">
        <v>62</v>
      </c>
      <c r="Q29" s="1">
        <f>R29+S29</f>
        <v>2</v>
      </c>
      <c r="R29" s="1">
        <v>0</v>
      </c>
      <c r="S29" s="1">
        <v>2</v>
      </c>
      <c r="T29" s="18" t="s">
        <v>69</v>
      </c>
      <c r="U29" s="18" t="s">
        <v>69</v>
      </c>
      <c r="V29" s="18" t="s">
        <v>69</v>
      </c>
      <c r="W29" s="1">
        <v>55.7</v>
      </c>
      <c r="X29" s="1">
        <v>20.9</v>
      </c>
    </row>
    <row r="30" spans="1:24" ht="24" customHeight="1">
      <c r="A30" s="2">
        <v>27</v>
      </c>
      <c r="B30" s="1">
        <f>C30+D30</f>
        <v>465</v>
      </c>
      <c r="C30" s="1">
        <v>205</v>
      </c>
      <c r="D30" s="1">
        <v>260</v>
      </c>
      <c r="E30" s="1">
        <f>F30+G30</f>
        <v>254</v>
      </c>
      <c r="F30" s="1">
        <v>121</v>
      </c>
      <c r="G30" s="1">
        <v>133</v>
      </c>
      <c r="H30" s="1">
        <f>I30+J30</f>
        <v>123</v>
      </c>
      <c r="I30" s="1">
        <v>47</v>
      </c>
      <c r="J30" s="1">
        <v>76</v>
      </c>
      <c r="K30" s="7" t="s">
        <v>69</v>
      </c>
      <c r="L30" s="7" t="s">
        <v>69</v>
      </c>
      <c r="M30" s="7" t="s">
        <v>69</v>
      </c>
      <c r="N30" s="1">
        <f>O30+P30</f>
        <v>86</v>
      </c>
      <c r="O30" s="1">
        <v>36</v>
      </c>
      <c r="P30" s="1">
        <v>50</v>
      </c>
      <c r="Q30" s="1">
        <f>R30+S30</f>
        <v>2</v>
      </c>
      <c r="R30" s="1">
        <v>1</v>
      </c>
      <c r="S30" s="1">
        <v>1</v>
      </c>
      <c r="T30" s="18" t="s">
        <v>69</v>
      </c>
      <c r="U30" s="18" t="s">
        <v>69</v>
      </c>
      <c r="V30" s="18" t="s">
        <v>69</v>
      </c>
      <c r="W30" s="1">
        <v>54.6</v>
      </c>
      <c r="X30" s="1">
        <v>26.5</v>
      </c>
    </row>
    <row r="31" ht="13.5">
      <c r="A31" s="13" t="s">
        <v>141</v>
      </c>
    </row>
  </sheetData>
  <sheetProtection/>
  <mergeCells count="22">
    <mergeCell ref="Q18:S18"/>
    <mergeCell ref="T18:V18"/>
    <mergeCell ref="A18:A19"/>
    <mergeCell ref="B18:D18"/>
    <mergeCell ref="E18:G18"/>
    <mergeCell ref="H18:J18"/>
    <mergeCell ref="Q3:S3"/>
    <mergeCell ref="T3:V3"/>
    <mergeCell ref="A3:A4"/>
    <mergeCell ref="B3:D3"/>
    <mergeCell ref="E3:G3"/>
    <mergeCell ref="H3:J3"/>
    <mergeCell ref="X18:X19"/>
    <mergeCell ref="W17:X17"/>
    <mergeCell ref="K18:M18"/>
    <mergeCell ref="N18:P18"/>
    <mergeCell ref="W2:X2"/>
    <mergeCell ref="W3:W4"/>
    <mergeCell ref="X3:X4"/>
    <mergeCell ref="K3:M3"/>
    <mergeCell ref="N3:P3"/>
    <mergeCell ref="W18:W19"/>
  </mergeCells>
  <printOptions/>
  <pageMargins left="0.75" right="0.27" top="0.984251968503937" bottom="0.984251968503937"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袋井市役所</dc:creator>
  <cp:keywords/>
  <dc:description/>
  <cp:lastModifiedBy>袋井市役所</cp:lastModifiedBy>
  <cp:lastPrinted>2016-09-13T02:59:43Z</cp:lastPrinted>
  <dcterms:created xsi:type="dcterms:W3CDTF">2001-05-24T01:26:23Z</dcterms:created>
  <dcterms:modified xsi:type="dcterms:W3CDTF">2016-10-07T08:29:11Z</dcterms:modified>
  <cp:category/>
  <cp:version/>
  <cp:contentType/>
  <cp:contentStatus/>
</cp:coreProperties>
</file>