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（１）道路" sheetId="1" r:id="rId1"/>
    <sheet name="（２）河川" sheetId="2" r:id="rId2"/>
    <sheet name="（３）橋梁" sheetId="3" r:id="rId3"/>
    <sheet name="（４）都市計画土地区画整理事業" sheetId="4" r:id="rId4"/>
    <sheet name="（５）都市公園" sheetId="5" r:id="rId5"/>
    <sheet name="（６）都市計画道路" sheetId="6" r:id="rId6"/>
    <sheet name="（７）都市下水路" sheetId="7" r:id="rId7"/>
    <sheet name="（８）公営住宅の状況" sheetId="8" r:id="rId8"/>
    <sheet name="（９）市営住宅の明細" sheetId="9" r:id="rId9"/>
    <sheet name="（１０）住宅着工状況" sheetId="10" r:id="rId10"/>
    <sheet name="（１１）木造家屋現況" sheetId="11" r:id="rId11"/>
  </sheets>
  <definedNames>
    <definedName name="_xlnm.Print_Area" localSheetId="0">'（１）道路'!$A$1:$K$207</definedName>
    <definedName name="_xlnm.Print_Area" localSheetId="9">'（１０）住宅着工状況'!$A$1:$N$40</definedName>
    <definedName name="_xlnm.Print_Area" localSheetId="10">'（１１）木造家屋現況'!$A$1:$S$34</definedName>
    <definedName name="_xlnm.Print_Area" localSheetId="1">'（２）河川'!$A$1:$F$36</definedName>
    <definedName name="_xlnm.Print_Area" localSheetId="2">'（３）橋梁'!$A$1:$R$47</definedName>
    <definedName name="_xlnm.Print_Area" localSheetId="4">'（５）都市公園'!$A$1:$K$54</definedName>
    <definedName name="_xlnm.Print_Area" localSheetId="6">'（７）都市下水路'!$A$1:$H$25</definedName>
    <definedName name="_xlnm.Print_Area" localSheetId="7">'（８）公営住宅の状況'!$A$1:$N$49</definedName>
    <definedName name="_xlnm.Print_Area" localSheetId="8">'（９）市営住宅の明細'!$A$1:$J$31</definedName>
  </definedNames>
  <calcPr fullCalcOnLoad="1"/>
</workbook>
</file>

<file path=xl/sharedStrings.xml><?xml version="1.0" encoding="utf-8"?>
<sst xmlns="http://schemas.openxmlformats.org/spreadsheetml/2006/main" count="1787" uniqueCount="742">
  <si>
    <t>年次</t>
  </si>
  <si>
    <t>路線数</t>
  </si>
  <si>
    <t>道路面積</t>
  </si>
  <si>
    <t>内訳</t>
  </si>
  <si>
    <t>歩道</t>
  </si>
  <si>
    <t>自動車</t>
  </si>
  <si>
    <t>改良済</t>
  </si>
  <si>
    <t>未改良</t>
  </si>
  <si>
    <t>舗装道</t>
  </si>
  <si>
    <t>（舗装率）</t>
  </si>
  <si>
    <t>砂利道</t>
  </si>
  <si>
    <t>通行不能</t>
  </si>
  <si>
    <t>平成８年</t>
  </si>
  <si>
    <t>m</t>
  </si>
  <si>
    <t>㎡</t>
  </si>
  <si>
    <t>％</t>
  </si>
  <si>
    <t>-</t>
  </si>
  <si>
    <t>資料：浜松国道維持出張所</t>
  </si>
  <si>
    <t>各年４月１日現在</t>
  </si>
  <si>
    <t>１３土木建設・住居</t>
  </si>
  <si>
    <t>道路実延長</t>
  </si>
  <si>
    <t>（上り、下り）</t>
  </si>
  <si>
    <t>（２）河川（２級）</t>
  </si>
  <si>
    <t>水　　　源　　　地</t>
  </si>
  <si>
    <t>区　　　　　　　　　　間</t>
  </si>
  <si>
    <t>（３）橋梁</t>
  </si>
  <si>
    <t>総　数</t>
  </si>
  <si>
    <t>国　道</t>
  </si>
  <si>
    <t>県　道</t>
  </si>
  <si>
    <t>市　　　道</t>
  </si>
  <si>
    <t>（４）都市計画土地区画整理事業</t>
  </si>
  <si>
    <t>流　未　地</t>
  </si>
  <si>
    <t>高尾</t>
  </si>
  <si>
    <t>久能</t>
  </si>
  <si>
    <t>上山梨</t>
  </si>
  <si>
    <t>平成９年</t>
  </si>
  <si>
    <t>川井</t>
  </si>
  <si>
    <t>広岡</t>
  </si>
  <si>
    <t>堀越</t>
  </si>
  <si>
    <t>下山梨</t>
  </si>
  <si>
    <t>春岡</t>
  </si>
  <si>
    <t>市　　　　　　　　　　　　　　　　　　　　道</t>
  </si>
  <si>
    <t>県　　　　　　　　　　　道　（　主　要　地　方　道　）　</t>
  </si>
  <si>
    <t>国　　　　　　　　　　　　　　　　　　道</t>
  </si>
  <si>
    <t>流路延長(m)</t>
  </si>
  <si>
    <t>森町三倉字中ノ在家２４８７番の3地先の大河内砂防堰堤</t>
  </si>
  <si>
    <t>敷地川への合流点</t>
  </si>
  <si>
    <t>右岸：森町一宮字下馬下３９８５番の１の１地先</t>
  </si>
  <si>
    <t>原野谷川への合流点</t>
  </si>
  <si>
    <t>原野谷川</t>
  </si>
  <si>
    <t>掛川市黒俣字向山６０１番の１地先の市道八光橋</t>
  </si>
  <si>
    <t>原野谷川への合流点</t>
  </si>
  <si>
    <t>袋井市徳光字雨足３０９番の１地先の市道橋</t>
  </si>
  <si>
    <t>袋井市山崎字近江ケ谷５９１４番の６９５地先の市道近江ケ谷橋</t>
  </si>
  <si>
    <t>袋井市豊沢字東中通２６８２番の４地先の市道宮前橋</t>
  </si>
  <si>
    <t>太田川</t>
  </si>
  <si>
    <t>加加田沢合流点</t>
  </si>
  <si>
    <t>旧浅羽町</t>
  </si>
  <si>
    <t>旧袋井市</t>
  </si>
  <si>
    <t>各年４月１日現在</t>
  </si>
  <si>
    <t>年次</t>
  </si>
  <si>
    <t>路線数</t>
  </si>
  <si>
    <t>道路面積</t>
  </si>
  <si>
    <t>内訳</t>
  </si>
  <si>
    <t>歩道</t>
  </si>
  <si>
    <t>自動車</t>
  </si>
  <si>
    <t>改良済</t>
  </si>
  <si>
    <t>未改良</t>
  </si>
  <si>
    <t>舗装道</t>
  </si>
  <si>
    <t>（舗装率）</t>
  </si>
  <si>
    <t>砂利道</t>
  </si>
  <si>
    <t>通行不能</t>
  </si>
  <si>
    <t>平成８年</t>
  </si>
  <si>
    <t>旧浅羽町</t>
  </si>
  <si>
    <t>平成16年</t>
  </si>
  <si>
    <t>※歩道は上り下りの合計</t>
  </si>
  <si>
    <t>町　　　道</t>
  </si>
  <si>
    <t>交通制限橋</t>
  </si>
  <si>
    <t>永久橋</t>
  </si>
  <si>
    <t>木橋</t>
  </si>
  <si>
    <t>橋数</t>
  </si>
  <si>
    <t>橋長</t>
  </si>
  <si>
    <t>袋井市見取１７９５番の４地先の幕ケ谷下橋</t>
  </si>
  <si>
    <t>袋井市村松字屋形５６４番の３地先の滝之川橋</t>
  </si>
  <si>
    <t>左岸：森町一宮字大明神３９８６番の４地先</t>
  </si>
  <si>
    <t>磐田市虫生字上の平４６７番地先の林道寺下橋</t>
  </si>
  <si>
    <t>太田川</t>
  </si>
  <si>
    <t>敷地川</t>
  </si>
  <si>
    <t>太田川への合流点</t>
  </si>
  <si>
    <t>一宮川</t>
  </si>
  <si>
    <t>中沢川</t>
  </si>
  <si>
    <t>小藪川</t>
  </si>
  <si>
    <t>大橋川合流点</t>
  </si>
  <si>
    <t>海に至る</t>
  </si>
  <si>
    <t>宇刈川</t>
  </si>
  <si>
    <t>沖之川</t>
  </si>
  <si>
    <t>宇刈川への合流点</t>
  </si>
  <si>
    <t>逆川</t>
  </si>
  <si>
    <t>馬込沢川</t>
  </si>
  <si>
    <t>逆川への合流点</t>
  </si>
  <si>
    <t>蟹田川</t>
  </si>
  <si>
    <t>法多沢川</t>
  </si>
  <si>
    <t>小笠沢川への合流点</t>
  </si>
  <si>
    <t>小笠沢川</t>
  </si>
  <si>
    <t>弁財天川</t>
  </si>
  <si>
    <t>近江ケ谷川</t>
  </si>
  <si>
    <t>三沢川への合流点</t>
  </si>
  <si>
    <t>三沢川</t>
  </si>
  <si>
    <t>掛川市山崎字本谷６０８１番地先の砂防床固工</t>
  </si>
  <si>
    <t>弁財天川への合流点</t>
  </si>
  <si>
    <t>弁財天川</t>
  </si>
  <si>
    <t>西の川合流点</t>
  </si>
  <si>
    <t>水系</t>
  </si>
  <si>
    <t>河川名</t>
  </si>
  <si>
    <t>ア　公共団体施行土地区画整理事業</t>
  </si>
  <si>
    <t>地区名</t>
  </si>
  <si>
    <t>施行面積</t>
  </si>
  <si>
    <t>施行年度</t>
  </si>
  <si>
    <t>減歩率（％）</t>
  </si>
  <si>
    <t>事業費（千円）</t>
  </si>
  <si>
    <t>公共</t>
  </si>
  <si>
    <t>合算</t>
  </si>
  <si>
    <t>駅前</t>
  </si>
  <si>
    <t>駅前第二</t>
  </si>
  <si>
    <t>イ　組合施行土地区画整理事業</t>
  </si>
  <si>
    <t>広岡第二</t>
  </si>
  <si>
    <t>神長</t>
  </si>
  <si>
    <t>川井北</t>
  </si>
  <si>
    <t>川井南</t>
  </si>
  <si>
    <t>久能第二</t>
  </si>
  <si>
    <t>上山梨第二</t>
  </si>
  <si>
    <t>祢宜弥</t>
  </si>
  <si>
    <t>上石野</t>
  </si>
  <si>
    <t>久能向</t>
  </si>
  <si>
    <t>施行後　　　公   共        用地率</t>
  </si>
  <si>
    <t>施行後　　公   共        用地率</t>
  </si>
  <si>
    <t>平成１７年</t>
  </si>
  <si>
    <t>（１）道路</t>
  </si>
  <si>
    <t>平成17年</t>
  </si>
  <si>
    <t>資料：道路河川課</t>
  </si>
  <si>
    <t>資料：静岡県道路現況調書（道路河川課）</t>
  </si>
  <si>
    <t>資料：道路河川課、浜松国道維持出張所、静岡県道路現況調書</t>
  </si>
  <si>
    <t>資料：道路河川課、浜松国道維持出張所、静岡県道路現況調書</t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</si>
  <si>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</si>
  <si>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平成1７年</t>
  </si>
  <si>
    <t>前川水系</t>
  </si>
  <si>
    <t>前川</t>
  </si>
  <si>
    <t>田原田園</t>
  </si>
  <si>
    <t>29～45</t>
  </si>
  <si>
    <t>41～49</t>
  </si>
  <si>
    <t>45～49</t>
  </si>
  <si>
    <t>51～54</t>
  </si>
  <si>
    <t>55～63</t>
  </si>
  <si>
    <t>62～８</t>
  </si>
  <si>
    <t>５～11</t>
  </si>
  <si>
    <t>６～11</t>
  </si>
  <si>
    <t>７～11</t>
  </si>
  <si>
    <t>10～18</t>
  </si>
  <si>
    <t>14～19</t>
  </si>
  <si>
    <t>弁財天川からの分派点</t>
  </si>
  <si>
    <t>市　　道</t>
  </si>
  <si>
    <t>47～９</t>
  </si>
  <si>
    <t>53～60</t>
  </si>
  <si>
    <t>55～１</t>
  </si>
  <si>
    <t>63～10</t>
  </si>
  <si>
    <t>10～24</t>
  </si>
  <si>
    <t>７～23</t>
  </si>
  <si>
    <t>９～21</t>
  </si>
  <si>
    <t>10～23</t>
  </si>
  <si>
    <t>18～23</t>
  </si>
  <si>
    <t>袋井市</t>
  </si>
  <si>
    <t>資料：都市計画課</t>
  </si>
  <si>
    <t>資料：建設課（旧袋井市分）</t>
  </si>
  <si>
    <t>資料：建設課（旧浅羽分）</t>
  </si>
  <si>
    <t>資料：建設課</t>
  </si>
  <si>
    <t>資料：建設課</t>
  </si>
  <si>
    <t>資料：建設課、静岡県道路現況調書</t>
  </si>
  <si>
    <t>上山梨第三</t>
  </si>
  <si>
    <t>24～29</t>
  </si>
  <si>
    <t>Ｈ26．4．1現在</t>
  </si>
  <si>
    <t>29～45</t>
  </si>
  <si>
    <t>47～９</t>
  </si>
  <si>
    <t>10～27</t>
  </si>
  <si>
    <t>41～49</t>
  </si>
  <si>
    <t>45～49</t>
  </si>
  <si>
    <t>51～54</t>
  </si>
  <si>
    <t>53～60</t>
  </si>
  <si>
    <t>55～１</t>
  </si>
  <si>
    <t>55～63</t>
  </si>
  <si>
    <t>62～８</t>
  </si>
  <si>
    <t>63～10</t>
  </si>
  <si>
    <t>５～11</t>
  </si>
  <si>
    <t>６～11</t>
  </si>
  <si>
    <t>７～11</t>
  </si>
  <si>
    <t>10～18</t>
  </si>
  <si>
    <t>14～19</t>
  </si>
  <si>
    <t>７～23</t>
  </si>
  <si>
    <t>９～21</t>
  </si>
  <si>
    <t>10～23</t>
  </si>
  <si>
    <t>18～23</t>
  </si>
  <si>
    <t>上山梨第三</t>
  </si>
  <si>
    <t>24～29</t>
  </si>
  <si>
    <t>ウ　個人施行土地区画整理事業</t>
  </si>
  <si>
    <t>高尾・栄町</t>
  </si>
  <si>
    <t>25～26</t>
  </si>
  <si>
    <t>25～26</t>
  </si>
  <si>
    <t>Ｈ27．4．1現在</t>
  </si>
  <si>
    <t>Ｈ28．4．1現在</t>
  </si>
  <si>
    <t>袋井駅南都市拠点</t>
  </si>
  <si>
    <t>27～40</t>
  </si>
  <si>
    <t>25～27</t>
  </si>
  <si>
    <t>袋井市宇刈字三田ケ谷３１６０番の１地先の津島橋</t>
  </si>
  <si>
    <t>掛川市東山合戸字貝戸１１７８番地の山那橋</t>
  </si>
  <si>
    <t>袋井市愛野字東野原５８番地先</t>
  </si>
  <si>
    <t>県　　　　　　　　　　　道　（　一　　般　）　</t>
  </si>
  <si>
    <t>平成28年４月１日現在</t>
  </si>
  <si>
    <t>〃</t>
  </si>
  <si>
    <t xml:space="preserve"> （５）都市公園</t>
  </si>
  <si>
    <r>
      <t>Ｈ28</t>
    </r>
    <r>
      <rPr>
        <sz val="11"/>
        <rFont val="ＭＳ Ｐゴシック"/>
        <family val="3"/>
      </rPr>
      <t>年４月１日現在</t>
    </r>
  </si>
  <si>
    <t>公園名</t>
  </si>
  <si>
    <t>所在地</t>
  </si>
  <si>
    <t>開設面積（㎡）</t>
  </si>
  <si>
    <t>種類</t>
  </si>
  <si>
    <t>開設年月日</t>
  </si>
  <si>
    <t>睦公園</t>
  </si>
  <si>
    <t>睦町１３－１</t>
  </si>
  <si>
    <t>街区公園</t>
  </si>
  <si>
    <t>Ｓ．４５．１０．８</t>
  </si>
  <si>
    <t>かわせみ公園</t>
  </si>
  <si>
    <t>深見１４２５</t>
  </si>
  <si>
    <t>都市緑地</t>
  </si>
  <si>
    <t>Ｈ．１３．３．３１</t>
  </si>
  <si>
    <t>泉公園　　　</t>
  </si>
  <si>
    <t>泉町２丁目６</t>
  </si>
  <si>
    <t>Ｓ．５０．３．１０</t>
  </si>
  <si>
    <t>めぐみ公園</t>
  </si>
  <si>
    <t>川井１２９２－２</t>
  </si>
  <si>
    <t>田町公園</t>
  </si>
  <si>
    <t>田町１丁目５</t>
  </si>
  <si>
    <t>Ｓ．４９．６．４</t>
  </si>
  <si>
    <t>川井南公園</t>
  </si>
  <si>
    <t>川井８５３－２</t>
  </si>
  <si>
    <t>葵公園</t>
  </si>
  <si>
    <t>葵町１丁目６</t>
  </si>
  <si>
    <t>神長南公園</t>
  </si>
  <si>
    <t>神長６</t>
  </si>
  <si>
    <t>Ｈ．１４．３．３１</t>
  </si>
  <si>
    <t>旭公園</t>
  </si>
  <si>
    <t>旭町１丁目６</t>
  </si>
  <si>
    <t>れんげ公園</t>
  </si>
  <si>
    <t>葵町３丁目４－８</t>
  </si>
  <si>
    <t>三門公園</t>
  </si>
  <si>
    <t>三門町１０－１</t>
  </si>
  <si>
    <t>広岡河川公園</t>
  </si>
  <si>
    <t>広岡１７９３－１地先</t>
  </si>
  <si>
    <t>栄公園</t>
  </si>
  <si>
    <t>栄町１６－６</t>
  </si>
  <si>
    <t>小野田河川公園</t>
  </si>
  <si>
    <t>愛野２７２８－１地先</t>
  </si>
  <si>
    <t>山名公園　</t>
  </si>
  <si>
    <t>山名町５－８</t>
  </si>
  <si>
    <t>神長北公園</t>
  </si>
  <si>
    <t>袋井市神長３５－１１</t>
  </si>
  <si>
    <t>Ｈ．１６．３．３１</t>
  </si>
  <si>
    <t>月見町南公園</t>
  </si>
  <si>
    <t>月見町１－１０</t>
  </si>
  <si>
    <t>Ｓ．４９．８．２６</t>
  </si>
  <si>
    <t>かおるはるおか公園</t>
  </si>
  <si>
    <t>袋井市春岡９１－２（仮換地29街区）</t>
  </si>
  <si>
    <t>月見町北公園</t>
  </si>
  <si>
    <t>月見町８－５</t>
  </si>
  <si>
    <t>けやき公園</t>
  </si>
  <si>
    <t>袋井市可睡の杜３６－６</t>
  </si>
  <si>
    <t>南町北公園</t>
  </si>
  <si>
    <t>高尾１５２２－１</t>
  </si>
  <si>
    <t>Ｓ．４３．１２．１７</t>
  </si>
  <si>
    <t>くすのき公園</t>
  </si>
  <si>
    <t>袋井市可睡の杜４２－１９</t>
  </si>
  <si>
    <t>南町西公園</t>
  </si>
  <si>
    <t>高尾１５５９－８</t>
  </si>
  <si>
    <t>可睡の杜公園</t>
  </si>
  <si>
    <t>袋井市可睡の杜９－２２</t>
  </si>
  <si>
    <t>近隣公園</t>
  </si>
  <si>
    <t>南町南公園</t>
  </si>
  <si>
    <t>高尾１５２２－５３</t>
  </si>
  <si>
    <t>月見の里公園</t>
  </si>
  <si>
    <t>袋井市上山梨４丁目３－３</t>
  </si>
  <si>
    <t>Ｈ．１６．４．２９</t>
  </si>
  <si>
    <t>清水公園</t>
  </si>
  <si>
    <t>清水町１７</t>
  </si>
  <si>
    <t>Ｓ．５３．９．２２</t>
  </si>
  <si>
    <t>かけはし公園</t>
  </si>
  <si>
    <t>袋井市延久８０９－２～太田８２０</t>
  </si>
  <si>
    <t>小川町西公園</t>
  </si>
  <si>
    <t>小川町１９－２</t>
  </si>
  <si>
    <t>浅名ポケットパーク</t>
  </si>
  <si>
    <t>袋井市浅名９４２－１</t>
  </si>
  <si>
    <t>Ｈ．１５．４．１</t>
  </si>
  <si>
    <t>小川町東公園</t>
  </si>
  <si>
    <t>小川町２０</t>
  </si>
  <si>
    <t>諸井ポケットパーク</t>
  </si>
  <si>
    <t>袋井市諸井１９３８－２</t>
  </si>
  <si>
    <t>砂本公園</t>
  </si>
  <si>
    <t>砂本町１０－１</t>
  </si>
  <si>
    <t>諸井十二所公園</t>
  </si>
  <si>
    <t>袋井市４５２－１２</t>
  </si>
  <si>
    <t>愛野公園</t>
  </si>
  <si>
    <t>愛野１７２７</t>
  </si>
  <si>
    <t>総合公園</t>
  </si>
  <si>
    <t>Ｓ．５６．１０．３０</t>
  </si>
  <si>
    <t>二瀬公園</t>
  </si>
  <si>
    <t>袋井市中１１２２</t>
  </si>
  <si>
    <t>和公園</t>
  </si>
  <si>
    <t>方丈１丁目１－２</t>
  </si>
  <si>
    <t>Ｓ．６１．８．４</t>
  </si>
  <si>
    <t>あけぼのふれあい公園</t>
  </si>
  <si>
    <t>袋井市愛野１１３１－１</t>
  </si>
  <si>
    <t>Ｈ．１８．３．１４</t>
  </si>
  <si>
    <t>育公園</t>
  </si>
  <si>
    <t>方丈４丁目４－１</t>
  </si>
  <si>
    <t>諸井ちびっこ広場</t>
  </si>
  <si>
    <t>袋井市諸井１８４９</t>
  </si>
  <si>
    <t>Ｈ．１９．３．２９</t>
  </si>
  <si>
    <t>天橋公園</t>
  </si>
  <si>
    <t>新屋１丁目３</t>
  </si>
  <si>
    <t>Ｈ．元．９．２５</t>
  </si>
  <si>
    <t>上石野公園</t>
  </si>
  <si>
    <t>袋井市愛野２０３３</t>
  </si>
  <si>
    <t>新屋公園</t>
  </si>
  <si>
    <t>新屋３丁目６－１</t>
  </si>
  <si>
    <t>天王森公園</t>
  </si>
  <si>
    <t>袋井市上山梨３丁目４</t>
  </si>
  <si>
    <t>堀越公園</t>
  </si>
  <si>
    <t>堀越２丁目１－１</t>
  </si>
  <si>
    <t>天神町西公園</t>
  </si>
  <si>
    <t>袋井市天神町３－９</t>
  </si>
  <si>
    <t>Ｈ．１９．１１．７</t>
  </si>
  <si>
    <t>小鳩公園</t>
  </si>
  <si>
    <t>堀越５丁目１８－５</t>
  </si>
  <si>
    <t>天神町東公園</t>
  </si>
  <si>
    <t>袋井市天神町１－１３</t>
  </si>
  <si>
    <t>メロン公園</t>
  </si>
  <si>
    <t>広岡１５５－１</t>
  </si>
  <si>
    <t>Ｈ．４．４．１</t>
  </si>
  <si>
    <t>ねぎや西公園</t>
  </si>
  <si>
    <t>袋井市愛野東１－２１－１</t>
  </si>
  <si>
    <t>Ｈ．２０．１．１８</t>
  </si>
  <si>
    <t>小笠沢川公園</t>
  </si>
  <si>
    <t>上田町２６７－１</t>
  </si>
  <si>
    <t>ねぎや中公園</t>
  </si>
  <si>
    <t>袋井市愛野東１－２６－１</t>
  </si>
  <si>
    <t>原野谷川スポーツ公園</t>
  </si>
  <si>
    <t>新池２０８３－２地先</t>
  </si>
  <si>
    <t>ねぎや東公園</t>
  </si>
  <si>
    <t>袋井市愛野東２－２６</t>
  </si>
  <si>
    <t>川井公園</t>
  </si>
  <si>
    <t>川井２８７－１</t>
  </si>
  <si>
    <t>浅羽中央公園</t>
  </si>
  <si>
    <t>袋井市浅羽１６４４－１</t>
  </si>
  <si>
    <t>Ｈ．２１．４．１</t>
  </si>
  <si>
    <t>原野谷川緑道</t>
  </si>
  <si>
    <t>高尾２２４４地先</t>
  </si>
  <si>
    <t>緑道</t>
  </si>
  <si>
    <t>豊沢の丘公園</t>
  </si>
  <si>
    <t>袋井市豊沢１０５５－１</t>
  </si>
  <si>
    <t>Ｈ．２３．１．１８</t>
  </si>
  <si>
    <t>原野谷川親水公園</t>
  </si>
  <si>
    <t>愛野３１６４－１</t>
  </si>
  <si>
    <t>Ｈ．５．４．１</t>
  </si>
  <si>
    <t>新池東公園</t>
  </si>
  <si>
    <t>袋井市新池３１８１</t>
  </si>
  <si>
    <t>Ｈ．２３．３．２９</t>
  </si>
  <si>
    <t>袋井宿場公園</t>
  </si>
  <si>
    <t>袋井１４０－１</t>
  </si>
  <si>
    <t>新池西公園</t>
  </si>
  <si>
    <t>袋井市新池３０７７</t>
  </si>
  <si>
    <t>じぞう公園</t>
  </si>
  <si>
    <t>下山梨１丁目６－６</t>
  </si>
  <si>
    <t>Ｈ．８．６．１</t>
  </si>
  <si>
    <t>上貫名せせらぎ公園</t>
  </si>
  <si>
    <t>袋井市広岡３８６０</t>
  </si>
  <si>
    <t>Ｈ．２３．３．３１</t>
  </si>
  <si>
    <t>ひかり公園</t>
  </si>
  <si>
    <t>下山梨２丁目７－６</t>
  </si>
  <si>
    <t>Ｈ．９．３．３１</t>
  </si>
  <si>
    <t>鶴松公園</t>
  </si>
  <si>
    <t>袋井市山科２９６２－１</t>
  </si>
  <si>
    <t>街区公園</t>
  </si>
  <si>
    <t>Ｈ．２３．４．２６</t>
  </si>
  <si>
    <t>堀越久能緑道</t>
  </si>
  <si>
    <t>堀越３丁目１３－１地先</t>
  </si>
  <si>
    <t>Ｈ．９．７．１</t>
  </si>
  <si>
    <t>風見の森公園</t>
  </si>
  <si>
    <t>袋井市岡崎６６３５－４</t>
  </si>
  <si>
    <t>緑地</t>
  </si>
  <si>
    <t>Ｈ．２４．４．２</t>
  </si>
  <si>
    <t>新池堀越緑道</t>
  </si>
  <si>
    <t>川井１４１８－１０</t>
  </si>
  <si>
    <t>宇刈里山公園</t>
  </si>
  <si>
    <t>袋井市宇刈３１９３</t>
  </si>
  <si>
    <t>Ｈ．２４．４．２０</t>
  </si>
  <si>
    <t>方丈新屋緑道</t>
  </si>
  <si>
    <t>方丈３丁目１－１地先</t>
  </si>
  <si>
    <t>池の谷公園</t>
  </si>
  <si>
    <t>袋井市愛野南２－３７</t>
  </si>
  <si>
    <t>Ｈ．２４．８．２０</t>
  </si>
  <si>
    <t>田原緑地</t>
  </si>
  <si>
    <t>新池９３２</t>
  </si>
  <si>
    <t>Ｈ．１０．３．３１</t>
  </si>
  <si>
    <t>西野原公園</t>
  </si>
  <si>
    <t>袋井市愛野南４－２５</t>
  </si>
  <si>
    <t>高尾町公園</t>
  </si>
  <si>
    <t>高尾町１９－３</t>
  </si>
  <si>
    <t>Ｈ．１１．３．３１</t>
  </si>
  <si>
    <t>東野原公園</t>
  </si>
  <si>
    <t>袋井市愛野南３－２３</t>
  </si>
  <si>
    <t>菩提ふれあい公園</t>
  </si>
  <si>
    <t>豊沢４２７－７</t>
  </si>
  <si>
    <t>宮前公園</t>
  </si>
  <si>
    <t>袋井市愛野南４-４２</t>
  </si>
  <si>
    <t>やまもも公園</t>
  </si>
  <si>
    <t>可睡の杜７－１３</t>
  </si>
  <si>
    <t>掛之上ほのぼの公園</t>
  </si>
  <si>
    <t>袋井駅前第2地区1号公園</t>
  </si>
  <si>
    <t>Ｈ．２６．３．３１</t>
  </si>
  <si>
    <t>神長中央公園</t>
  </si>
  <si>
    <t>神長１７－１</t>
  </si>
  <si>
    <t>Ｈ．１２．３．３１</t>
  </si>
  <si>
    <t>小笠山総合運動公園</t>
  </si>
  <si>
    <t>袋井市愛野２３００－１</t>
  </si>
  <si>
    <t>広域公園</t>
  </si>
  <si>
    <t>Ｈ．１３．５．１０</t>
  </si>
  <si>
    <t>本町宿場公園</t>
  </si>
  <si>
    <t>袋井１０２－１</t>
  </si>
  <si>
    <t>計</t>
  </si>
  <si>
    <t>８5箇所</t>
  </si>
  <si>
    <t>めだか公園</t>
  </si>
  <si>
    <t>上山梨１６６９－１</t>
  </si>
  <si>
    <t>種別</t>
  </si>
  <si>
    <t>都市公園共用面積</t>
  </si>
  <si>
    <t>１人当たりの都市公園面積</t>
  </si>
  <si>
    <t>虹のささやき公園</t>
  </si>
  <si>
    <t>小山１７３６－１</t>
  </si>
  <si>
    <t>街区公園　　　　５８箇所</t>
  </si>
  <si>
    <t>資料：都市整備課</t>
  </si>
  <si>
    <t>近隣公園　　　　　４箇所</t>
  </si>
  <si>
    <t>総合公園　　　　　１箇所</t>
  </si>
  <si>
    <t>緑道　　　　　　　　４箇所</t>
  </si>
  <si>
    <t>緑地　　　　　　　　２箇所</t>
  </si>
  <si>
    <t>都市緑地　　　　１5箇所</t>
  </si>
  <si>
    <t>広域公園　　　　　１箇所</t>
  </si>
  <si>
    <t>合計　　　　　　　８５箇所</t>
  </si>
  <si>
    <t>（６）都市計画道路</t>
  </si>
  <si>
    <t>道　路</t>
  </si>
  <si>
    <t>道路名</t>
  </si>
  <si>
    <t>幅員</t>
  </si>
  <si>
    <t>計画決定</t>
  </si>
  <si>
    <t>番　号</t>
  </si>
  <si>
    <t>延長　（ｍ）</t>
  </si>
  <si>
    <t>3・1・ 1</t>
  </si>
  <si>
    <t>国道１号バイパス線</t>
  </si>
  <si>
    <t>3・4・46</t>
  </si>
  <si>
    <t>祢宜弥線</t>
  </si>
  <si>
    <t>3・4・ 2</t>
  </si>
  <si>
    <t>東通久能線</t>
  </si>
  <si>
    <t>3・6・47</t>
  </si>
  <si>
    <t>愛野線</t>
  </si>
  <si>
    <t>3・3・ 3</t>
  </si>
  <si>
    <t>森町袋井インタ－通り線</t>
  </si>
  <si>
    <t>3・2・48</t>
  </si>
  <si>
    <t>愛野駅小笠山公園線</t>
  </si>
  <si>
    <t>3・4・ 4</t>
  </si>
  <si>
    <t>袋井駅森線</t>
  </si>
  <si>
    <t>3・4・49</t>
  </si>
  <si>
    <t>上石野梅橋線</t>
  </si>
  <si>
    <t>3・4・ 5</t>
  </si>
  <si>
    <t>国本木原線</t>
  </si>
  <si>
    <t>3・6・50</t>
  </si>
  <si>
    <t>小野田柳原線</t>
  </si>
  <si>
    <t>3・4・ 7</t>
  </si>
  <si>
    <t>村松山科線</t>
  </si>
  <si>
    <t>3・4・51</t>
  </si>
  <si>
    <t>祢宜弥中央線</t>
  </si>
  <si>
    <t>3・4・ 8</t>
  </si>
  <si>
    <t>西門川井線</t>
  </si>
  <si>
    <t>3・4・54</t>
  </si>
  <si>
    <t>方丈鷲巣線</t>
  </si>
  <si>
    <t>3・6・ 9</t>
  </si>
  <si>
    <t>西門柳原線</t>
  </si>
  <si>
    <t>3・5・56</t>
  </si>
  <si>
    <t>新町新屋線</t>
  </si>
  <si>
    <t>3・4・10</t>
  </si>
  <si>
    <t>西通掛之上線</t>
  </si>
  <si>
    <t>3・4・57</t>
  </si>
  <si>
    <t>川井山梨線</t>
  </si>
  <si>
    <t>3・4・12</t>
  </si>
  <si>
    <t>平宇線</t>
  </si>
  <si>
    <t>3・4・58</t>
  </si>
  <si>
    <t>山梨商業通り線</t>
  </si>
  <si>
    <t>3・4・13</t>
  </si>
  <si>
    <t>広岡浅羽線</t>
  </si>
  <si>
    <t>3・4・59</t>
  </si>
  <si>
    <t>西通新池線</t>
  </si>
  <si>
    <t>3・4・14</t>
  </si>
  <si>
    <t>柳原神長線</t>
  </si>
  <si>
    <t>3・4・60</t>
  </si>
  <si>
    <t>掛之上小野田線</t>
  </si>
  <si>
    <t>3・5・15</t>
  </si>
  <si>
    <t>田端宝野線</t>
  </si>
  <si>
    <t>3・4・61</t>
  </si>
  <si>
    <t>駅南循環線</t>
  </si>
  <si>
    <t>3・6・16</t>
  </si>
  <si>
    <t>上久能山科上線</t>
  </si>
  <si>
    <t>3・4・62</t>
  </si>
  <si>
    <t>掛之上線</t>
  </si>
  <si>
    <t>3・5・17</t>
  </si>
  <si>
    <t>小川町神長線</t>
  </si>
  <si>
    <t>3・5・63</t>
  </si>
  <si>
    <t>宝野菩堤線</t>
  </si>
  <si>
    <t>3・5・18</t>
  </si>
  <si>
    <t>下山梨春岡線</t>
  </si>
  <si>
    <t>南口駅前線</t>
  </si>
  <si>
    <t>3・5・19</t>
  </si>
  <si>
    <t>深見下山梨線</t>
  </si>
  <si>
    <t>7・6・ 2</t>
  </si>
  <si>
    <t>仲町通線</t>
  </si>
  <si>
    <t>3・5・20</t>
  </si>
  <si>
    <t>袋井広岡線</t>
  </si>
  <si>
    <t>7・6・ 3</t>
  </si>
  <si>
    <t>堀越下南通線</t>
  </si>
  <si>
    <t>3・5・21</t>
  </si>
  <si>
    <t>広岡村松線</t>
  </si>
  <si>
    <t>7・6・ 4</t>
  </si>
  <si>
    <t>下山梨秋葉線</t>
  </si>
  <si>
    <t>3・4・22</t>
  </si>
  <si>
    <t>田端掛之上線</t>
  </si>
  <si>
    <t>7・6・ 6</t>
  </si>
  <si>
    <t>上石野北通り線</t>
  </si>
  <si>
    <t>3・5・23</t>
  </si>
  <si>
    <t>駅前有楽通線</t>
  </si>
  <si>
    <t>7・6・ 7</t>
  </si>
  <si>
    <t>3・5・24</t>
  </si>
  <si>
    <t>堀越国本線</t>
  </si>
  <si>
    <t>7・5・ 5</t>
  </si>
  <si>
    <t>春岡線</t>
  </si>
  <si>
    <t>3・6・25</t>
  </si>
  <si>
    <t>堀越下北通線</t>
  </si>
  <si>
    <t>8・6・ 1</t>
  </si>
  <si>
    <t>新池堀越線</t>
  </si>
  <si>
    <t>3・5・30</t>
  </si>
  <si>
    <t>川井久能向線</t>
  </si>
  <si>
    <t>8・6・ 2</t>
  </si>
  <si>
    <t>堀越久能線</t>
  </si>
  <si>
    <t>3・5・31</t>
  </si>
  <si>
    <t>川井南線</t>
  </si>
  <si>
    <t>8・6・ 3</t>
  </si>
  <si>
    <t>月見の里線</t>
  </si>
  <si>
    <t>3・3・32</t>
  </si>
  <si>
    <t>小笠山公園通り線</t>
  </si>
  <si>
    <t>8・7・ 4</t>
  </si>
  <si>
    <t>祢宜弥川線</t>
  </si>
  <si>
    <t>3・4・33</t>
  </si>
  <si>
    <t>下山梨上町春岡線</t>
  </si>
  <si>
    <t>　　合　　計</t>
  </si>
  <si>
    <t>3・5・34</t>
  </si>
  <si>
    <t>春岡市場線</t>
  </si>
  <si>
    <t>3・4・35</t>
  </si>
  <si>
    <t>山梨中央通り線</t>
  </si>
  <si>
    <t>3・3・37</t>
  </si>
  <si>
    <t>中遠海岸線</t>
  </si>
  <si>
    <t>3・4・38</t>
  </si>
  <si>
    <t>中野湊線</t>
  </si>
  <si>
    <t>3・4・39</t>
  </si>
  <si>
    <t>山梨南通り線</t>
  </si>
  <si>
    <t>3・4・40</t>
  </si>
  <si>
    <t>浅羽東部線</t>
  </si>
  <si>
    <t>3・4・41</t>
  </si>
  <si>
    <t>浅岡岡山線</t>
  </si>
  <si>
    <t>3・4・42</t>
  </si>
  <si>
    <t>諸井山の手線</t>
  </si>
  <si>
    <t>3・4・43</t>
  </si>
  <si>
    <t>芝東西線</t>
  </si>
  <si>
    <t>3・4・44</t>
  </si>
  <si>
    <t>諸井北小線</t>
  </si>
  <si>
    <t>3・4・45</t>
  </si>
  <si>
    <t>浅名五十岡線</t>
  </si>
  <si>
    <t>上石野中央線</t>
  </si>
  <si>
    <t>8・7・ 5</t>
  </si>
  <si>
    <t>袋井駅南北連絡線</t>
  </si>
  <si>
    <t>　　　　　　　　　　平成27年４月１日現在</t>
  </si>
  <si>
    <t>　（ｍ）</t>
  </si>
  <si>
    <t>3・4・67</t>
  </si>
  <si>
    <t>　　　　　　　　　　平成28年４月１日現在</t>
  </si>
  <si>
    <t>（７）都市下水路の現況</t>
  </si>
  <si>
    <r>
      <t>平成28</t>
    </r>
    <r>
      <rPr>
        <sz val="11"/>
        <rFont val="ＭＳ Ｐゴシック"/>
        <family val="3"/>
      </rPr>
      <t>年４月１日現在</t>
    </r>
  </si>
  <si>
    <t>（単位：m・ha）</t>
  </si>
  <si>
    <t>都市下水路名</t>
  </si>
  <si>
    <t>計画延長</t>
  </si>
  <si>
    <t>改修延長</t>
  </si>
  <si>
    <t>幅員</t>
  </si>
  <si>
    <t>排水面積</t>
  </si>
  <si>
    <t>備考</t>
  </si>
  <si>
    <t>高尾下水路</t>
  </si>
  <si>
    <t>１．３～２．５</t>
  </si>
  <si>
    <t>小笠沢川右岸第４号</t>
  </si>
  <si>
    <t>川井　〃</t>
  </si>
  <si>
    <t>１．７～２．３</t>
  </si>
  <si>
    <t>山梨　〃</t>
  </si>
  <si>
    <t>１．１～２．２</t>
  </si>
  <si>
    <t>堀越第１　〃</t>
  </si>
  <si>
    <t>２．６～５．０</t>
  </si>
  <si>
    <t>松橋川左岸第１号</t>
  </si>
  <si>
    <t>久能北　〃</t>
  </si>
  <si>
    <t>２．８～３．６</t>
  </si>
  <si>
    <r>
      <t>8</t>
    </r>
    <r>
      <rPr>
        <sz val="11"/>
        <rFont val="ＭＳ Ｐゴシック"/>
        <family val="3"/>
      </rPr>
      <t>2(49)</t>
    </r>
  </si>
  <si>
    <t>久能第２　〃</t>
  </si>
  <si>
    <t>４．３～５．１</t>
  </si>
  <si>
    <r>
      <t>1</t>
    </r>
    <r>
      <rPr>
        <sz val="11"/>
        <rFont val="ＭＳ Ｐゴシック"/>
        <family val="3"/>
      </rPr>
      <t>60(111)</t>
    </r>
  </si>
  <si>
    <t>沖之川右岸第２号</t>
  </si>
  <si>
    <t>新町　〃</t>
  </si>
  <si>
    <t>永楽町　〃</t>
  </si>
  <si>
    <t>上山梨　〃</t>
  </si>
  <si>
    <t>１．５～１．７</t>
  </si>
  <si>
    <t>川井北　〃</t>
  </si>
  <si>
    <t>１．１～１．８</t>
  </si>
  <si>
    <t>堀越第３　〃</t>
  </si>
  <si>
    <t>１．７～１．８</t>
  </si>
  <si>
    <t>春岡　〃</t>
  </si>
  <si>
    <t>41(36)</t>
  </si>
  <si>
    <t>川井北第２　〃</t>
  </si>
  <si>
    <t xml:space="preserve"> 資料：建設課</t>
  </si>
  <si>
    <t>（８）公営住宅の状況</t>
  </si>
  <si>
    <t>各年４月１日現在（単位：戸）</t>
  </si>
  <si>
    <t>（参考）</t>
  </si>
  <si>
    <t>総数</t>
  </si>
  <si>
    <t>市営総数</t>
  </si>
  <si>
    <t>市営住宅</t>
  </si>
  <si>
    <t>県営住宅</t>
  </si>
  <si>
    <t>雇用促進住宅</t>
  </si>
  <si>
    <t>耐火中高層</t>
  </si>
  <si>
    <t>簡易耐火平家</t>
  </si>
  <si>
    <t>簡易耐火２階</t>
  </si>
  <si>
    <t>木造</t>
  </si>
  <si>
    <t>耐火中高層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</si>
  <si>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</si>
  <si>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</si>
  <si>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</si>
  <si>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</si>
  <si>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</si>
  <si>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</si>
  <si>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</si>
  <si>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</si>
  <si>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</si>
  <si>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</si>
  <si>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平成２8年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</si>
  <si>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</si>
  <si>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</si>
  <si>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</si>
  <si>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</si>
  <si>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</si>
  <si>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</si>
  <si>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</si>
  <si>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資料：都市計画課</t>
  </si>
  <si>
    <t>建設年度</t>
  </si>
  <si>
    <t>団地名</t>
  </si>
  <si>
    <t>戸数</t>
  </si>
  <si>
    <t>構造</t>
  </si>
  <si>
    <t>１戸当たり延面積</t>
  </si>
  <si>
    <t>昭和３３年度</t>
  </si>
  <si>
    <t>上町</t>
  </si>
  <si>
    <t>上山梨１２８８－１２</t>
  </si>
  <si>
    <t>木造 平屋建</t>
  </si>
  <si>
    <t>昭和４６年度</t>
  </si>
  <si>
    <t>月見町</t>
  </si>
  <si>
    <t>月見町１７</t>
  </si>
  <si>
    <t>準耐火 ２階建</t>
  </si>
  <si>
    <t>昭和４７年度</t>
  </si>
  <si>
    <t>昭和４８年度</t>
  </si>
  <si>
    <t>太田西</t>
  </si>
  <si>
    <t>太田７７８－１</t>
  </si>
  <si>
    <t>岡崎南</t>
  </si>
  <si>
    <t>岡崎２０２０－１</t>
  </si>
  <si>
    <t>昭和４９年度</t>
  </si>
  <si>
    <t>昭和５０年度</t>
  </si>
  <si>
    <t>昭和５３年度</t>
  </si>
  <si>
    <t>岡崎東</t>
  </si>
  <si>
    <t>岡崎５７６－１</t>
  </si>
  <si>
    <t>昭和５４年度</t>
  </si>
  <si>
    <t>岡崎北</t>
  </si>
  <si>
    <t>岡崎２２０１－１</t>
  </si>
  <si>
    <t>昭和５５年度</t>
  </si>
  <si>
    <t>方丈５丁目２－３</t>
  </si>
  <si>
    <t>耐火 ３階建</t>
  </si>
  <si>
    <t>再開発住宅駅前</t>
  </si>
  <si>
    <t>高尾町２１－４</t>
  </si>
  <si>
    <t>耐火 ５階建</t>
  </si>
  <si>
    <t>昭和５６年度</t>
  </si>
  <si>
    <t>昭和５７年度</t>
  </si>
  <si>
    <t>再開発住宅広岡</t>
  </si>
  <si>
    <t>昭和６１年度</t>
  </si>
  <si>
    <t>旭ヶ丘</t>
  </si>
  <si>
    <t>浅羽２１６８</t>
  </si>
  <si>
    <t>昭和６２年度</t>
  </si>
  <si>
    <t>平成元年度</t>
  </si>
  <si>
    <t>平成８年度</t>
  </si>
  <si>
    <t>田町</t>
  </si>
  <si>
    <t>田町１丁目８－７</t>
  </si>
  <si>
    <t>平成１１年度</t>
  </si>
  <si>
    <t>（９）市営住宅の明細</t>
  </si>
  <si>
    <t>（１０）住宅着工状況</t>
  </si>
  <si>
    <t>（戸・㎡）</t>
  </si>
  <si>
    <t>持家</t>
  </si>
  <si>
    <t>貸家</t>
  </si>
  <si>
    <t>給与住宅</t>
  </si>
  <si>
    <t>分譲住宅</t>
  </si>
  <si>
    <t>床面積</t>
  </si>
  <si>
    <t>X（秘匿）</t>
  </si>
  <si>
    <t>X（秘匿）</t>
  </si>
  <si>
    <t>X（秘匿）</t>
  </si>
  <si>
    <t>資料：静岡県くらし・環境部建築住宅局住まいづくり課</t>
  </si>
  <si>
    <t>－</t>
  </si>
  <si>
    <t>資料：静岡県都市住宅部住まいづくり室</t>
  </si>
  <si>
    <t>（１１）木造家屋状況</t>
  </si>
  <si>
    <t>各年１月１日現在</t>
  </si>
  <si>
    <t>（単位：棟・㎡）</t>
  </si>
  <si>
    <t>区　　分</t>
  </si>
  <si>
    <t>棟数</t>
  </si>
  <si>
    <t>専用住宅</t>
  </si>
  <si>
    <t>共同住宅・寄宿舎</t>
  </si>
  <si>
    <t>併用住宅</t>
  </si>
  <si>
    <t>旅館・料亭・待合・ホテル</t>
  </si>
  <si>
    <t>事務所・銀行・店舗</t>
  </si>
  <si>
    <t>工場・倉庫</t>
  </si>
  <si>
    <t>土蔵</t>
  </si>
  <si>
    <t>付属家</t>
  </si>
  <si>
    <t>農家住宅</t>
  </si>
  <si>
    <t>劇場・病院</t>
  </si>
  <si>
    <t>公衆浴場</t>
  </si>
  <si>
    <t>資料：税務課資産税係</t>
  </si>
  <si>
    <t>平成２８年</t>
  </si>
  <si>
    <t>旅館・料亭・ホテル</t>
  </si>
  <si>
    <t>(平成27年度評価替えに伴い、区分の統合があるため、様式変更。)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</si>
</sst>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.0_ "/>
    <numFmt numFmtId="179" formatCode="#,##0_ "/>
    <numFmt numFmtId="180" formatCode="#,##0.00_ "/>
    <numFmt numFmtId="181" formatCode="0.00_ "/>
    <numFmt numFmtId="182" formatCode="#,##0.0;[Red]\-#,##0.0"/>
    <numFmt numFmtId="183" formatCode="#,##0_ ;[Red]\-#,##0\ "/>
    <numFmt numFmtId="184" formatCode="#,##0.0_ ;[Red]\-#,##0.0\ "/>
    <numFmt numFmtId="185" formatCode="0.0_ ;[Red]\-0.0\ "/>
    <numFmt numFmtId="186" formatCode="#,##0.0"/>
    <numFmt numFmtId="187" formatCode="0.0_);[Red]\(0.0\)"/>
    <numFmt numFmtId="188" formatCode="0;[Red]0"/>
    <numFmt numFmtId="189" formatCode="0.0_);\(0.0\)"/>
    <numFmt numFmtId="190" formatCode="0.0%"/>
    <numFmt numFmtId="191" formatCode="#,##0.000;[Red]\-#,##0.000"/>
    <numFmt numFmtId="192" formatCode="#,##0_);[Red]\(#,##0\)"/>
    <numFmt numFmtId="193" formatCode="#,##0.00&quot;㎡/人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1"/>
      <color indexed="6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38" fontId="5" fillId="0" borderId="10" xfId="48" applyFont="1" applyFill="1" applyBorder="1" applyAlignment="1">
      <alignment/>
    </xf>
    <xf numFmtId="187" fontId="5" fillId="0" borderId="10" xfId="48" applyNumberFormat="1" applyFont="1" applyFill="1" applyBorder="1" applyAlignment="1">
      <alignment/>
    </xf>
    <xf numFmtId="184" fontId="5" fillId="0" borderId="10" xfId="48" applyNumberFormat="1" applyFont="1" applyFill="1" applyBorder="1" applyAlignment="1">
      <alignment/>
    </xf>
    <xf numFmtId="38" fontId="0" fillId="0" borderId="10" xfId="48" applyFont="1" applyFill="1" applyBorder="1" applyAlignment="1">
      <alignment/>
    </xf>
    <xf numFmtId="187" fontId="0" fillId="0" borderId="10" xfId="48" applyNumberFormat="1" applyFont="1" applyFill="1" applyBorder="1" applyAlignment="1">
      <alignment/>
    </xf>
    <xf numFmtId="184" fontId="0" fillId="0" borderId="10" xfId="48" applyNumberFormat="1" applyFont="1" applyFill="1" applyBorder="1" applyAlignment="1">
      <alignment/>
    </xf>
    <xf numFmtId="38" fontId="0" fillId="0" borderId="10" xfId="48" applyFont="1" applyFill="1" applyBorder="1" applyAlignment="1">
      <alignment horizontal="center"/>
    </xf>
    <xf numFmtId="38" fontId="0" fillId="0" borderId="0" xfId="48" applyFont="1" applyFill="1" applyAlignment="1">
      <alignment/>
    </xf>
    <xf numFmtId="179" fontId="0" fillId="0" borderId="10" xfId="48" applyNumberFormat="1" applyFont="1" applyFill="1" applyBorder="1" applyAlignment="1">
      <alignment/>
    </xf>
    <xf numFmtId="178" fontId="0" fillId="0" borderId="10" xfId="48" applyNumberFormat="1" applyFont="1" applyFill="1" applyBorder="1" applyAlignment="1">
      <alignment/>
    </xf>
    <xf numFmtId="179" fontId="0" fillId="0" borderId="10" xfId="48" applyNumberFormat="1" applyFont="1" applyFill="1" applyBorder="1" applyAlignment="1">
      <alignment horizontal="center"/>
    </xf>
    <xf numFmtId="179" fontId="5" fillId="0" borderId="10" xfId="48" applyNumberFormat="1" applyFont="1" applyFill="1" applyBorder="1" applyAlignment="1">
      <alignment/>
    </xf>
    <xf numFmtId="178" fontId="5" fillId="0" borderId="10" xfId="48" applyNumberFormat="1" applyFont="1" applyFill="1" applyBorder="1" applyAlignment="1">
      <alignment/>
    </xf>
    <xf numFmtId="178" fontId="0" fillId="0" borderId="0" xfId="48" applyNumberFormat="1" applyFont="1" applyFill="1" applyAlignment="1">
      <alignment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12" xfId="48" applyFont="1" applyFill="1" applyBorder="1" applyAlignment="1">
      <alignment horizontal="right"/>
    </xf>
    <xf numFmtId="38" fontId="0" fillId="0" borderId="13" xfId="48" applyFont="1" applyFill="1" applyBorder="1" applyAlignment="1">
      <alignment/>
    </xf>
    <xf numFmtId="184" fontId="0" fillId="0" borderId="13" xfId="48" applyNumberFormat="1" applyFont="1" applyFill="1" applyBorder="1" applyAlignment="1">
      <alignment/>
    </xf>
    <xf numFmtId="184" fontId="0" fillId="0" borderId="14" xfId="48" applyNumberFormat="1" applyFont="1" applyFill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13" xfId="48" applyFont="1" applyFill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38" fontId="0" fillId="0" borderId="10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0" fillId="0" borderId="13" xfId="48" applyFont="1" applyFill="1" applyBorder="1" applyAlignment="1">
      <alignment horizontal="right"/>
    </xf>
    <xf numFmtId="38" fontId="0" fillId="0" borderId="14" xfId="48" applyFont="1" applyFill="1" applyBorder="1" applyAlignment="1">
      <alignment/>
    </xf>
    <xf numFmtId="182" fontId="0" fillId="0" borderId="10" xfId="48" applyNumberFormat="1" applyFont="1" applyFill="1" applyBorder="1" applyAlignment="1">
      <alignment/>
    </xf>
    <xf numFmtId="184" fontId="0" fillId="0" borderId="10" xfId="48" applyNumberFormat="1" applyFont="1" applyFill="1" applyBorder="1" applyAlignment="1">
      <alignment/>
    </xf>
    <xf numFmtId="182" fontId="0" fillId="0" borderId="13" xfId="48" applyNumberFormat="1" applyFont="1" applyFill="1" applyBorder="1" applyAlignment="1">
      <alignment/>
    </xf>
    <xf numFmtId="182" fontId="0" fillId="0" borderId="14" xfId="48" applyNumberFormat="1" applyFont="1" applyFill="1" applyBorder="1" applyAlignment="1">
      <alignment/>
    </xf>
    <xf numFmtId="38" fontId="0" fillId="0" borderId="10" xfId="48" applyNumberFormat="1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0" fillId="0" borderId="13" xfId="48" applyFont="1" applyFill="1" applyBorder="1" applyAlignment="1">
      <alignment horizontal="right"/>
    </xf>
    <xf numFmtId="38" fontId="0" fillId="0" borderId="14" xfId="48" applyFont="1" applyFill="1" applyBorder="1" applyAlignment="1">
      <alignment/>
    </xf>
    <xf numFmtId="38" fontId="0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/>
    </xf>
    <xf numFmtId="179" fontId="0" fillId="0" borderId="10" xfId="48" applyNumberFormat="1" applyFont="1" applyFill="1" applyBorder="1" applyAlignment="1">
      <alignment/>
    </xf>
    <xf numFmtId="178" fontId="0" fillId="0" borderId="10" xfId="48" applyNumberFormat="1" applyFont="1" applyFill="1" applyBorder="1" applyAlignment="1">
      <alignment/>
    </xf>
    <xf numFmtId="57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176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90" fontId="6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/>
    </xf>
    <xf numFmtId="38" fontId="0" fillId="0" borderId="12" xfId="48" applyFont="1" applyFill="1" applyBorder="1" applyAlignment="1">
      <alignment/>
    </xf>
    <xf numFmtId="38" fontId="0" fillId="0" borderId="12" xfId="48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92" fontId="6" fillId="0" borderId="10" xfId="0" applyNumberFormat="1" applyFont="1" applyFill="1" applyBorder="1" applyAlignment="1">
      <alignment/>
    </xf>
    <xf numFmtId="192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38" fontId="0" fillId="0" borderId="10" xfId="50" applyFont="1" applyFill="1" applyBorder="1" applyAlignment="1">
      <alignment/>
    </xf>
    <xf numFmtId="38" fontId="0" fillId="0" borderId="10" xfId="50" applyFont="1" applyFill="1" applyBorder="1" applyAlignment="1">
      <alignment/>
    </xf>
    <xf numFmtId="182" fontId="0" fillId="0" borderId="10" xfId="50" applyNumberFormat="1" applyFont="1" applyFill="1" applyBorder="1" applyAlignment="1">
      <alignment/>
    </xf>
    <xf numFmtId="184" fontId="0" fillId="0" borderId="10" xfId="50" applyNumberFormat="1" applyFont="1" applyFill="1" applyBorder="1" applyAlignment="1">
      <alignment/>
    </xf>
    <xf numFmtId="38" fontId="0" fillId="0" borderId="10" xfId="50" applyNumberFormat="1" applyFont="1" applyFill="1" applyBorder="1" applyAlignment="1">
      <alignment/>
    </xf>
    <xf numFmtId="38" fontId="0" fillId="0" borderId="10" xfId="50" applyNumberFormat="1" applyFont="1" applyFill="1" applyBorder="1" applyAlignment="1">
      <alignment/>
    </xf>
    <xf numFmtId="38" fontId="0" fillId="0" borderId="10" xfId="50" applyFont="1" applyFill="1" applyBorder="1" applyAlignment="1">
      <alignment horizontal="center"/>
    </xf>
    <xf numFmtId="38" fontId="0" fillId="0" borderId="10" xfId="50" applyFont="1" applyFill="1" applyBorder="1" applyAlignment="1">
      <alignment horizontal="right"/>
    </xf>
    <xf numFmtId="38" fontId="0" fillId="0" borderId="0" xfId="48" applyFont="1" applyFill="1" applyAlignment="1">
      <alignment/>
    </xf>
    <xf numFmtId="38" fontId="0" fillId="0" borderId="10" xfId="48" applyFont="1" applyFill="1" applyBorder="1" applyAlignment="1">
      <alignment horizontal="center" vertical="center"/>
    </xf>
    <xf numFmtId="38" fontId="4" fillId="0" borderId="10" xfId="48" applyFont="1" applyFill="1" applyBorder="1" applyAlignment="1">
      <alignment shrinkToFit="1"/>
    </xf>
    <xf numFmtId="38" fontId="0" fillId="0" borderId="12" xfId="48" applyFont="1" applyFill="1" applyBorder="1" applyAlignment="1">
      <alignment horizontal="center"/>
    </xf>
    <xf numFmtId="0" fontId="0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79" fontId="0" fillId="0" borderId="10" xfId="50" applyNumberFormat="1" applyFont="1" applyFill="1" applyBorder="1" applyAlignment="1">
      <alignment horizontal="center"/>
    </xf>
    <xf numFmtId="179" fontId="0" fillId="0" borderId="10" xfId="50" applyNumberFormat="1" applyFont="1" applyFill="1" applyBorder="1" applyAlignment="1">
      <alignment/>
    </xf>
    <xf numFmtId="178" fontId="0" fillId="0" borderId="10" xfId="50" applyNumberFormat="1" applyFont="1" applyFill="1" applyBorder="1" applyAlignment="1">
      <alignment/>
    </xf>
    <xf numFmtId="182" fontId="43" fillId="0" borderId="10" xfId="50" applyNumberFormat="1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/>
    </xf>
    <xf numFmtId="0" fontId="3" fillId="0" borderId="0" xfId="0" applyFont="1" applyFill="1" applyAlignment="1">
      <alignment/>
    </xf>
    <xf numFmtId="38" fontId="2" fillId="0" borderId="0" xfId="48" applyFont="1" applyFill="1" applyAlignment="1">
      <alignment/>
    </xf>
    <xf numFmtId="38" fontId="3" fillId="0" borderId="0" xfId="48" applyFont="1" applyFill="1" applyAlignment="1">
      <alignment/>
    </xf>
    <xf numFmtId="38" fontId="0" fillId="0" borderId="15" xfId="48" applyFont="1" applyFill="1" applyBorder="1" applyAlignment="1">
      <alignment horizontal="center"/>
    </xf>
    <xf numFmtId="38" fontId="0" fillId="0" borderId="10" xfId="50" applyFont="1" applyFill="1" applyBorder="1" applyAlignment="1">
      <alignment horizontal="center"/>
    </xf>
    <xf numFmtId="182" fontId="44" fillId="0" borderId="10" xfId="50" applyNumberFormat="1" applyFont="1" applyFill="1" applyBorder="1" applyAlignment="1">
      <alignment/>
    </xf>
    <xf numFmtId="182" fontId="0" fillId="0" borderId="10" xfId="50" applyNumberFormat="1" applyFont="1" applyFill="1" applyBorder="1" applyAlignment="1">
      <alignment/>
    </xf>
    <xf numFmtId="184" fontId="0" fillId="0" borderId="10" xfId="50" applyNumberFormat="1" applyFont="1" applyFill="1" applyBorder="1" applyAlignment="1">
      <alignment/>
    </xf>
    <xf numFmtId="38" fontId="0" fillId="0" borderId="11" xfId="48" applyFont="1" applyFill="1" applyBorder="1" applyAlignment="1">
      <alignment horizontal="right"/>
    </xf>
    <xf numFmtId="38" fontId="0" fillId="0" borderId="12" xfId="48" applyFont="1" applyFill="1" applyBorder="1" applyAlignment="1">
      <alignment horizontal="right"/>
    </xf>
    <xf numFmtId="187" fontId="0" fillId="0" borderId="13" xfId="48" applyNumberFormat="1" applyFont="1" applyFill="1" applyBorder="1" applyAlignment="1">
      <alignment/>
    </xf>
    <xf numFmtId="184" fontId="0" fillId="0" borderId="13" xfId="48" applyNumberFormat="1" applyFont="1" applyFill="1" applyBorder="1" applyAlignment="1">
      <alignment/>
    </xf>
    <xf numFmtId="184" fontId="0" fillId="0" borderId="14" xfId="48" applyNumberFormat="1" applyFont="1" applyFill="1" applyBorder="1" applyAlignment="1">
      <alignment/>
    </xf>
    <xf numFmtId="187" fontId="0" fillId="0" borderId="14" xfId="48" applyNumberFormat="1" applyFont="1" applyFill="1" applyBorder="1" applyAlignment="1">
      <alignment/>
    </xf>
    <xf numFmtId="187" fontId="0" fillId="0" borderId="10" xfId="48" applyNumberFormat="1" applyFont="1" applyFill="1" applyBorder="1" applyAlignment="1">
      <alignment/>
    </xf>
    <xf numFmtId="38" fontId="0" fillId="0" borderId="12" xfId="48" applyFont="1" applyFill="1" applyBorder="1" applyAlignment="1">
      <alignment horizontal="center"/>
    </xf>
    <xf numFmtId="38" fontId="0" fillId="0" borderId="15" xfId="48" applyFont="1" applyFill="1" applyBorder="1" applyAlignment="1">
      <alignment horizontal="center"/>
    </xf>
    <xf numFmtId="187" fontId="0" fillId="0" borderId="13" xfId="48" applyNumberFormat="1" applyFont="1" applyFill="1" applyBorder="1" applyAlignment="1">
      <alignment/>
    </xf>
    <xf numFmtId="187" fontId="0" fillId="0" borderId="14" xfId="48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Fill="1" applyBorder="1" applyAlignment="1">
      <alignment horizontal="center"/>
    </xf>
    <xf numFmtId="0" fontId="3" fillId="0" borderId="0" xfId="48" applyNumberFormat="1" applyFont="1" applyFill="1" applyAlignment="1">
      <alignment horizontal="center" vertical="center"/>
    </xf>
    <xf numFmtId="38" fontId="0" fillId="0" borderId="10" xfId="48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shrinkToFit="1"/>
    </xf>
    <xf numFmtId="178" fontId="3" fillId="0" borderId="0" xfId="48" applyNumberFormat="1" applyFont="1" applyFill="1" applyBorder="1" applyAlignment="1">
      <alignment horizontal="left"/>
    </xf>
    <xf numFmtId="178" fontId="0" fillId="0" borderId="0" xfId="48" applyNumberFormat="1" applyFont="1" applyFill="1" applyAlignment="1">
      <alignment/>
    </xf>
    <xf numFmtId="178" fontId="0" fillId="0" borderId="10" xfId="48" applyNumberFormat="1" applyFont="1" applyFill="1" applyBorder="1" applyAlignment="1">
      <alignment horizontal="center" vertical="center"/>
    </xf>
    <xf numFmtId="178" fontId="0" fillId="0" borderId="0" xfId="48" applyNumberFormat="1" applyFont="1" applyFill="1" applyBorder="1" applyAlignment="1">
      <alignment horizontal="left"/>
    </xf>
    <xf numFmtId="38" fontId="0" fillId="0" borderId="0" xfId="50" applyFont="1" applyFill="1" applyBorder="1" applyAlignment="1">
      <alignment/>
    </xf>
    <xf numFmtId="38" fontId="0" fillId="0" borderId="0" xfId="50" applyNumberFormat="1" applyFont="1" applyFill="1" applyBorder="1" applyAlignment="1">
      <alignment/>
    </xf>
    <xf numFmtId="38" fontId="0" fillId="0" borderId="0" xfId="50" applyNumberFormat="1" applyFont="1" applyFill="1" applyBorder="1" applyAlignment="1">
      <alignment/>
    </xf>
    <xf numFmtId="38" fontId="0" fillId="0" borderId="0" xfId="50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shrinkToFit="1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7" xfId="0" applyFont="1" applyFill="1" applyBorder="1" applyAlignment="1">
      <alignment/>
    </xf>
    <xf numFmtId="57" fontId="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shrinkToFit="1"/>
    </xf>
    <xf numFmtId="0" fontId="0" fillId="0" borderId="10" xfId="0" applyFont="1" applyFill="1" applyBorder="1" applyAlignment="1">
      <alignment horizontal="distributed" shrinkToFit="1"/>
    </xf>
    <xf numFmtId="0" fontId="0" fillId="0" borderId="15" xfId="0" applyFont="1" applyFill="1" applyBorder="1" applyAlignment="1">
      <alignment/>
    </xf>
    <xf numFmtId="192" fontId="0" fillId="0" borderId="10" xfId="0" applyNumberFormat="1" applyFont="1" applyFill="1" applyBorder="1" applyAlignment="1">
      <alignment/>
    </xf>
    <xf numFmtId="192" fontId="0" fillId="0" borderId="10" xfId="0" applyNumberFormat="1" applyFont="1" applyFill="1" applyBorder="1" applyAlignment="1">
      <alignment shrinkToFit="1"/>
    </xf>
    <xf numFmtId="38" fontId="0" fillId="0" borderId="10" xfId="50" applyFont="1" applyFill="1" applyBorder="1" applyAlignment="1">
      <alignment/>
    </xf>
    <xf numFmtId="0" fontId="8" fillId="0" borderId="10" xfId="0" applyFont="1" applyFill="1" applyBorder="1" applyAlignment="1">
      <alignment horizontal="distributed"/>
    </xf>
    <xf numFmtId="0" fontId="0" fillId="0" borderId="18" xfId="0" applyFont="1" applyFill="1" applyBorder="1" applyAlignment="1">
      <alignment/>
    </xf>
    <xf numFmtId="57" fontId="0" fillId="0" borderId="18" xfId="0" applyNumberFormat="1" applyFont="1" applyFill="1" applyBorder="1" applyAlignment="1">
      <alignment/>
    </xf>
    <xf numFmtId="0" fontId="0" fillId="0" borderId="10" xfId="0" applyFill="1" applyBorder="1" applyAlignment="1">
      <alignment shrinkToFit="1"/>
    </xf>
    <xf numFmtId="0" fontId="0" fillId="0" borderId="10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/>
    </xf>
    <xf numFmtId="179" fontId="0" fillId="0" borderId="10" xfId="0" applyNumberFormat="1" applyFont="1" applyFill="1" applyBorder="1" applyAlignment="1">
      <alignment horizontal="right"/>
    </xf>
    <xf numFmtId="192" fontId="0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9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/>
    </xf>
    <xf numFmtId="0" fontId="0" fillId="33" borderId="14" xfId="0" applyFont="1" applyFill="1" applyBorder="1" applyAlignment="1">
      <alignment horizontal="right"/>
    </xf>
    <xf numFmtId="38" fontId="0" fillId="33" borderId="14" xfId="50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8" fontId="0" fillId="33" borderId="10" xfId="50" applyFont="1" applyFill="1" applyBorder="1" applyAlignment="1">
      <alignment/>
    </xf>
    <xf numFmtId="38" fontId="44" fillId="33" borderId="10" xfId="5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10" xfId="0" applyFont="1" applyFill="1" applyBorder="1" applyAlignment="1">
      <alignment/>
    </xf>
    <xf numFmtId="3" fontId="44" fillId="33" borderId="10" xfId="0" applyNumberFormat="1" applyFont="1" applyFill="1" applyBorder="1" applyAlignment="1">
      <alignment/>
    </xf>
    <xf numFmtId="38" fontId="0" fillId="0" borderId="0" xfId="50" applyFont="1" applyFill="1" applyAlignment="1">
      <alignment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8" fontId="0" fillId="0" borderId="10" xfId="50" applyNumberFormat="1" applyFont="1" applyFill="1" applyBorder="1" applyAlignment="1">
      <alignment horizontal="center"/>
    </xf>
    <xf numFmtId="178" fontId="0" fillId="0" borderId="10" xfId="50" applyNumberFormat="1" applyFont="1" applyFill="1" applyBorder="1" applyAlignment="1">
      <alignment vertical="center"/>
    </xf>
    <xf numFmtId="38" fontId="0" fillId="0" borderId="10" xfId="50" applyFont="1" applyFill="1" applyBorder="1" applyAlignment="1">
      <alignment horizontal="right" vertical="center"/>
    </xf>
    <xf numFmtId="178" fontId="0" fillId="0" borderId="10" xfId="50" applyNumberFormat="1" applyFont="1" applyFill="1" applyBorder="1" applyAlignment="1">
      <alignment horizontal="center" vertical="center"/>
    </xf>
    <xf numFmtId="0" fontId="0" fillId="0" borderId="10" xfId="50" applyNumberFormat="1" applyFont="1" applyFill="1" applyBorder="1" applyAlignment="1">
      <alignment horizontal="right" vertical="center"/>
    </xf>
    <xf numFmtId="0" fontId="0" fillId="0" borderId="10" xfId="50" applyNumberFormat="1" applyFont="1" applyFill="1" applyBorder="1" applyAlignment="1">
      <alignment horizontal="right"/>
    </xf>
    <xf numFmtId="0" fontId="0" fillId="0" borderId="10" xfId="50" applyNumberFormat="1" applyFont="1" applyFill="1" applyBorder="1" applyAlignment="1">
      <alignment horizontal="center" vertical="center"/>
    </xf>
    <xf numFmtId="176" fontId="0" fillId="0" borderId="10" xfId="5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181" fontId="0" fillId="0" borderId="10" xfId="0" applyNumberFormat="1" applyFill="1" applyBorder="1" applyAlignment="1">
      <alignment vertical="center"/>
    </xf>
    <xf numFmtId="38" fontId="0" fillId="0" borderId="10" xfId="5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0" xfId="0" applyFill="1" applyBorder="1" applyAlignment="1">
      <alignment horizontal="right"/>
    </xf>
    <xf numFmtId="38" fontId="0" fillId="0" borderId="10" xfId="50" applyFont="1" applyFill="1" applyBorder="1" applyAlignment="1">
      <alignment horizontal="right"/>
    </xf>
    <xf numFmtId="0" fontId="0" fillId="0" borderId="20" xfId="0" applyFill="1" applyBorder="1" applyAlignment="1">
      <alignment/>
    </xf>
    <xf numFmtId="192" fontId="0" fillId="0" borderId="0" xfId="0" applyNumberFormat="1" applyFill="1" applyAlignment="1">
      <alignment horizontal="right"/>
    </xf>
    <xf numFmtId="192" fontId="0" fillId="0" borderId="0" xfId="0" applyNumberFormat="1" applyFill="1" applyAlignment="1">
      <alignment horizontal="left"/>
    </xf>
    <xf numFmtId="192" fontId="0" fillId="0" borderId="10" xfId="0" applyNumberFormat="1" applyFill="1" applyBorder="1" applyAlignment="1">
      <alignment horizontal="center"/>
    </xf>
    <xf numFmtId="192" fontId="0" fillId="0" borderId="16" xfId="0" applyNumberFormat="1" applyFill="1" applyBorder="1" applyAlignment="1">
      <alignment horizontal="right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92" fontId="0" fillId="0" borderId="10" xfId="50" applyNumberFormat="1" applyFill="1" applyBorder="1" applyAlignment="1">
      <alignment horizontal="right"/>
    </xf>
    <xf numFmtId="192" fontId="0" fillId="0" borderId="10" xfId="50" applyNumberFormat="1" applyFont="1" applyFill="1" applyBorder="1" applyAlignment="1">
      <alignment horizontal="right"/>
    </xf>
    <xf numFmtId="192" fontId="0" fillId="0" borderId="0" xfId="50" applyNumberFormat="1" applyFont="1" applyFill="1" applyBorder="1" applyAlignment="1">
      <alignment horizontal="right"/>
    </xf>
    <xf numFmtId="192" fontId="0" fillId="0" borderId="0" xfId="0" applyNumberFormat="1" applyFill="1" applyBorder="1" applyAlignment="1">
      <alignment horizontal="center"/>
    </xf>
    <xf numFmtId="192" fontId="0" fillId="0" borderId="0" xfId="0" applyNumberFormat="1" applyFill="1" applyBorder="1" applyAlignment="1">
      <alignment/>
    </xf>
    <xf numFmtId="38" fontId="0" fillId="0" borderId="10" xfId="48" applyFont="1" applyFill="1" applyBorder="1" applyAlignment="1">
      <alignment horizontal="center"/>
    </xf>
    <xf numFmtId="38" fontId="0" fillId="0" borderId="18" xfId="48" applyFont="1" applyFill="1" applyBorder="1" applyAlignment="1">
      <alignment horizontal="right"/>
    </xf>
    <xf numFmtId="38" fontId="0" fillId="0" borderId="10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/>
    </xf>
    <xf numFmtId="38" fontId="0" fillId="0" borderId="23" xfId="48" applyFont="1" applyFill="1" applyBorder="1" applyAlignment="1">
      <alignment horizontal="center"/>
    </xf>
    <xf numFmtId="38" fontId="0" fillId="0" borderId="24" xfId="48" applyFont="1" applyFill="1" applyBorder="1" applyAlignment="1">
      <alignment horizontal="center"/>
    </xf>
    <xf numFmtId="38" fontId="4" fillId="0" borderId="12" xfId="48" applyFont="1" applyFill="1" applyBorder="1" applyAlignment="1">
      <alignment horizontal="center" vertical="center" shrinkToFit="1"/>
    </xf>
    <xf numFmtId="38" fontId="4" fillId="0" borderId="14" xfId="48" applyFont="1" applyFill="1" applyBorder="1" applyAlignment="1">
      <alignment horizontal="center" vertical="center" shrinkToFit="1"/>
    </xf>
    <xf numFmtId="38" fontId="0" fillId="0" borderId="12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right"/>
    </xf>
    <xf numFmtId="38" fontId="0" fillId="0" borderId="10" xfId="48" applyFont="1" applyFill="1" applyBorder="1" applyAlignment="1">
      <alignment horizontal="center"/>
    </xf>
    <xf numFmtId="38" fontId="0" fillId="0" borderId="10" xfId="48" applyFont="1" applyFill="1" applyBorder="1" applyAlignment="1">
      <alignment horizontal="center" vertical="center"/>
    </xf>
    <xf numFmtId="38" fontId="0" fillId="0" borderId="12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wrapText="1"/>
    </xf>
    <xf numFmtId="38" fontId="4" fillId="0" borderId="10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/>
    </xf>
    <xf numFmtId="38" fontId="0" fillId="0" borderId="23" xfId="48" applyFont="1" applyFill="1" applyBorder="1" applyAlignment="1">
      <alignment horizontal="center"/>
    </xf>
    <xf numFmtId="38" fontId="0" fillId="0" borderId="24" xfId="48" applyFont="1" applyFill="1" applyBorder="1" applyAlignment="1">
      <alignment horizontal="center"/>
    </xf>
    <xf numFmtId="38" fontId="0" fillId="0" borderId="18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horizontal="right"/>
    </xf>
    <xf numFmtId="38" fontId="0" fillId="0" borderId="12" xfId="48" applyFont="1" applyFill="1" applyBorder="1" applyAlignment="1">
      <alignment horizontal="center"/>
    </xf>
    <xf numFmtId="38" fontId="0" fillId="0" borderId="16" xfId="48" applyFont="1" applyFill="1" applyBorder="1" applyAlignment="1">
      <alignment horizontal="right"/>
    </xf>
    <xf numFmtId="38" fontId="0" fillId="0" borderId="12" xfId="48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4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178" fontId="0" fillId="0" borderId="10" xfId="48" applyNumberFormat="1" applyFont="1" applyFill="1" applyBorder="1" applyAlignment="1">
      <alignment horizontal="center" vertical="center"/>
    </xf>
    <xf numFmtId="178" fontId="3" fillId="0" borderId="0" xfId="48" applyNumberFormat="1" applyFont="1" applyFill="1" applyBorder="1" applyAlignment="1">
      <alignment horizontal="left"/>
    </xf>
    <xf numFmtId="178" fontId="0" fillId="0" borderId="10" xfId="48" applyNumberFormat="1" applyFont="1" applyFill="1" applyBorder="1" applyAlignment="1">
      <alignment horizontal="center" vertical="center"/>
    </xf>
    <xf numFmtId="178" fontId="0" fillId="0" borderId="16" xfId="48" applyNumberFormat="1" applyFont="1" applyFill="1" applyBorder="1" applyAlignment="1">
      <alignment horizontal="right"/>
    </xf>
    <xf numFmtId="178" fontId="0" fillId="0" borderId="19" xfId="48" applyNumberFormat="1" applyFont="1" applyFill="1" applyBorder="1" applyAlignment="1">
      <alignment horizontal="left"/>
    </xf>
    <xf numFmtId="178" fontId="0" fillId="0" borderId="0" xfId="48" applyNumberFormat="1" applyFont="1" applyFill="1" applyBorder="1" applyAlignment="1">
      <alignment horizontal="left"/>
    </xf>
    <xf numFmtId="178" fontId="0" fillId="0" borderId="0" xfId="48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193" fontId="0" fillId="0" borderId="18" xfId="0" applyNumberFormat="1" applyFont="1" applyFill="1" applyBorder="1" applyAlignment="1">
      <alignment horizontal="center"/>
    </xf>
    <xf numFmtId="193" fontId="0" fillId="0" borderId="23" xfId="0" applyNumberFormat="1" applyFont="1" applyFill="1" applyBorder="1" applyAlignment="1">
      <alignment horizontal="center"/>
    </xf>
    <xf numFmtId="193" fontId="0" fillId="0" borderId="24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92" fontId="0" fillId="0" borderId="10" xfId="0" applyNumberForma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A207"/>
  <sheetViews>
    <sheetView tabSelected="1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9.125" style="70" bestFit="1" customWidth="1"/>
    <col min="2" max="2" width="9.625" style="70" customWidth="1"/>
    <col min="3" max="3" width="10.625" style="70" customWidth="1"/>
    <col min="4" max="4" width="10.50390625" style="70" customWidth="1"/>
    <col min="5" max="7" width="11.125" style="70" bestFit="1" customWidth="1"/>
    <col min="8" max="8" width="9.375" style="70" bestFit="1" customWidth="1"/>
    <col min="9" max="9" width="11.125" style="70" bestFit="1" customWidth="1"/>
    <col min="10" max="10" width="9.375" style="70" customWidth="1"/>
    <col min="11" max="11" width="9.375" style="70" bestFit="1" customWidth="1"/>
    <col min="12" max="25" width="9.00390625" style="70" customWidth="1"/>
    <col min="26" max="26" width="10.75390625" style="70" customWidth="1"/>
    <col min="27" max="16384" width="9.00390625" style="70" customWidth="1"/>
  </cols>
  <sheetData>
    <row r="1" ht="21">
      <c r="A1" s="84" t="s">
        <v>19</v>
      </c>
    </row>
    <row r="2" ht="21" customHeight="1">
      <c r="A2" s="85" t="s">
        <v>137</v>
      </c>
    </row>
    <row r="3" spans="1:11" ht="13.5" customHeight="1">
      <c r="A3" s="70" t="s">
        <v>170</v>
      </c>
      <c r="I3" s="248" t="s">
        <v>18</v>
      </c>
      <c r="J3" s="248"/>
      <c r="K3" s="248"/>
    </row>
    <row r="4" spans="1:11" ht="13.5" customHeight="1">
      <c r="A4" s="225" t="s">
        <v>0</v>
      </c>
      <c r="B4" s="223" t="s">
        <v>41</v>
      </c>
      <c r="C4" s="223"/>
      <c r="D4" s="223"/>
      <c r="E4" s="223"/>
      <c r="F4" s="223"/>
      <c r="G4" s="223"/>
      <c r="H4" s="223"/>
      <c r="I4" s="223"/>
      <c r="J4" s="223"/>
      <c r="K4" s="249"/>
    </row>
    <row r="5" spans="1:11" ht="13.5" customHeight="1">
      <c r="A5" s="225"/>
      <c r="B5" s="225" t="s">
        <v>1</v>
      </c>
      <c r="C5" s="237" t="s">
        <v>20</v>
      </c>
      <c r="D5" s="225" t="s">
        <v>2</v>
      </c>
      <c r="E5" s="223" t="s">
        <v>3</v>
      </c>
      <c r="F5" s="223"/>
      <c r="G5" s="223" t="s">
        <v>3</v>
      </c>
      <c r="H5" s="223"/>
      <c r="I5" s="223"/>
      <c r="J5" s="244" t="s">
        <v>4</v>
      </c>
      <c r="K5" s="73" t="s">
        <v>5</v>
      </c>
    </row>
    <row r="6" spans="1:11" ht="13.5" customHeight="1">
      <c r="A6" s="225"/>
      <c r="B6" s="225"/>
      <c r="C6" s="238"/>
      <c r="D6" s="231"/>
      <c r="E6" s="73" t="s">
        <v>6</v>
      </c>
      <c r="F6" s="73" t="s">
        <v>7</v>
      </c>
      <c r="G6" s="73" t="s">
        <v>8</v>
      </c>
      <c r="H6" s="73" t="s">
        <v>9</v>
      </c>
      <c r="I6" s="73" t="s">
        <v>10</v>
      </c>
      <c r="J6" s="245"/>
      <c r="K6" s="86" t="s">
        <v>11</v>
      </c>
    </row>
    <row r="7" spans="1:11" ht="13.5" customHeight="1">
      <c r="A7" s="223" t="s">
        <v>136</v>
      </c>
      <c r="B7" s="232">
        <v>3587</v>
      </c>
      <c r="C7" s="17" t="s">
        <v>13</v>
      </c>
      <c r="D7" s="17" t="s">
        <v>14</v>
      </c>
      <c r="E7" s="17" t="s">
        <v>13</v>
      </c>
      <c r="F7" s="17" t="s">
        <v>13</v>
      </c>
      <c r="G7" s="17" t="s">
        <v>13</v>
      </c>
      <c r="H7" s="17" t="s">
        <v>15</v>
      </c>
      <c r="I7" s="17" t="s">
        <v>13</v>
      </c>
      <c r="J7" s="17" t="s">
        <v>13</v>
      </c>
      <c r="K7" s="18" t="s">
        <v>13</v>
      </c>
    </row>
    <row r="8" spans="1:11" ht="13.5" customHeight="1">
      <c r="A8" s="223"/>
      <c r="B8" s="232"/>
      <c r="C8" s="35">
        <v>1099070.7</v>
      </c>
      <c r="D8" s="19">
        <v>5954285.2</v>
      </c>
      <c r="E8" s="20">
        <v>605083.5</v>
      </c>
      <c r="F8" s="20">
        <v>493987.2</v>
      </c>
      <c r="G8" s="20">
        <v>891526.6</v>
      </c>
      <c r="H8" s="20">
        <v>81.12</v>
      </c>
      <c r="I8" s="20">
        <v>207544.1</v>
      </c>
      <c r="J8" s="20">
        <v>88635.5</v>
      </c>
      <c r="K8" s="21">
        <v>58188.3</v>
      </c>
    </row>
    <row r="9" spans="1:11" ht="13.5" customHeight="1">
      <c r="A9" s="25">
        <v>18</v>
      </c>
      <c r="B9" s="4">
        <v>3590</v>
      </c>
      <c r="C9" s="36">
        <v>1100901.8</v>
      </c>
      <c r="D9" s="22">
        <v>6081895</v>
      </c>
      <c r="E9" s="21">
        <v>657147.6</v>
      </c>
      <c r="F9" s="21">
        <v>443754.2</v>
      </c>
      <c r="G9" s="21">
        <v>913549.2</v>
      </c>
      <c r="H9" s="21">
        <v>83</v>
      </c>
      <c r="I9" s="21">
        <v>187352.6</v>
      </c>
      <c r="J9" s="21">
        <v>95589.4</v>
      </c>
      <c r="K9" s="21">
        <v>44027.8</v>
      </c>
    </row>
    <row r="10" spans="1:11" ht="13.5" customHeight="1">
      <c r="A10" s="25">
        <v>19</v>
      </c>
      <c r="B10" s="29">
        <v>3606</v>
      </c>
      <c r="C10" s="33">
        <v>1103805</v>
      </c>
      <c r="D10" s="33">
        <v>6155134.9</v>
      </c>
      <c r="E10" s="34">
        <v>676690.2</v>
      </c>
      <c r="F10" s="34">
        <v>427114.8</v>
      </c>
      <c r="G10" s="34">
        <v>921391.6</v>
      </c>
      <c r="H10" s="34">
        <v>83.4</v>
      </c>
      <c r="I10" s="34">
        <v>182413.4</v>
      </c>
      <c r="J10" s="34">
        <v>101454.1</v>
      </c>
      <c r="K10" s="34">
        <v>38674.7</v>
      </c>
    </row>
    <row r="11" spans="1:11" ht="13.5" customHeight="1">
      <c r="A11" s="25">
        <v>20</v>
      </c>
      <c r="B11" s="29">
        <v>3633</v>
      </c>
      <c r="C11" s="33">
        <v>1108668.8</v>
      </c>
      <c r="D11" s="33">
        <v>6214544.8</v>
      </c>
      <c r="E11" s="34">
        <v>685624.6</v>
      </c>
      <c r="F11" s="34">
        <v>423044.2</v>
      </c>
      <c r="G11" s="34">
        <v>926805.2</v>
      </c>
      <c r="H11" s="34">
        <v>83.6</v>
      </c>
      <c r="I11" s="34">
        <v>181863.6</v>
      </c>
      <c r="J11" s="34">
        <v>104410.6</v>
      </c>
      <c r="K11" s="34">
        <v>37963.8</v>
      </c>
    </row>
    <row r="12" spans="1:11" ht="13.5" customHeight="1">
      <c r="A12" s="25">
        <v>21</v>
      </c>
      <c r="B12" s="29">
        <v>3638</v>
      </c>
      <c r="C12" s="33">
        <v>1105556</v>
      </c>
      <c r="D12" s="33">
        <v>6224018.1</v>
      </c>
      <c r="E12" s="34">
        <v>688507.1</v>
      </c>
      <c r="F12" s="34">
        <v>417048.9</v>
      </c>
      <c r="G12" s="34">
        <v>925900.7</v>
      </c>
      <c r="H12" s="34">
        <v>83.7</v>
      </c>
      <c r="I12" s="34">
        <v>179655.3</v>
      </c>
      <c r="J12" s="34">
        <v>106266.7</v>
      </c>
      <c r="K12" s="34">
        <v>38064.3</v>
      </c>
    </row>
    <row r="13" spans="1:11" ht="13.5" customHeight="1">
      <c r="A13" s="25">
        <v>22</v>
      </c>
      <c r="B13" s="29">
        <v>3674</v>
      </c>
      <c r="C13" s="33">
        <v>1107915.4</v>
      </c>
      <c r="D13" s="33">
        <v>6279575.2</v>
      </c>
      <c r="E13" s="34">
        <v>697206.3</v>
      </c>
      <c r="F13" s="34">
        <v>410709.3</v>
      </c>
      <c r="G13" s="34">
        <v>933642.9</v>
      </c>
      <c r="H13" s="34">
        <v>84.3</v>
      </c>
      <c r="I13" s="34">
        <v>174272.5</v>
      </c>
      <c r="J13" s="34">
        <v>110203</v>
      </c>
      <c r="K13" s="34">
        <v>36701.3</v>
      </c>
    </row>
    <row r="14" spans="1:11" ht="13.5" customHeight="1">
      <c r="A14" s="25">
        <v>23</v>
      </c>
      <c r="B14" s="29">
        <v>3679</v>
      </c>
      <c r="C14" s="33">
        <v>1107980</v>
      </c>
      <c r="D14" s="33">
        <v>6284195.9</v>
      </c>
      <c r="E14" s="34">
        <v>700786.2</v>
      </c>
      <c r="F14" s="34">
        <v>407193.8</v>
      </c>
      <c r="G14" s="34">
        <v>934811.3</v>
      </c>
      <c r="H14" s="34">
        <v>84.4</v>
      </c>
      <c r="I14" s="34">
        <v>173168.7</v>
      </c>
      <c r="J14" s="34">
        <v>162614.3</v>
      </c>
      <c r="K14" s="34">
        <v>36086</v>
      </c>
    </row>
    <row r="15" spans="1:11" ht="13.5" customHeight="1">
      <c r="A15" s="25">
        <v>24</v>
      </c>
      <c r="B15" s="29">
        <v>3723</v>
      </c>
      <c r="C15" s="33">
        <v>1113644.5</v>
      </c>
      <c r="D15" s="33">
        <v>6336327.3</v>
      </c>
      <c r="E15" s="34">
        <v>710690.8</v>
      </c>
      <c r="F15" s="34">
        <v>402953.7</v>
      </c>
      <c r="G15" s="34">
        <v>943951.7</v>
      </c>
      <c r="H15" s="34">
        <v>84.8</v>
      </c>
      <c r="I15" s="34">
        <v>169692.8</v>
      </c>
      <c r="J15" s="34">
        <v>165215.3</v>
      </c>
      <c r="K15" s="34">
        <v>35848.6</v>
      </c>
    </row>
    <row r="16" spans="1:11" ht="13.5" customHeight="1">
      <c r="A16" s="25">
        <v>25</v>
      </c>
      <c r="B16" s="29">
        <v>3738</v>
      </c>
      <c r="C16" s="33">
        <v>1116712.9</v>
      </c>
      <c r="D16" s="33">
        <v>6385362.3</v>
      </c>
      <c r="E16" s="34">
        <v>720806.2</v>
      </c>
      <c r="F16" s="34">
        <v>395906.7</v>
      </c>
      <c r="G16" s="34">
        <v>949438.6</v>
      </c>
      <c r="H16" s="34">
        <v>85</v>
      </c>
      <c r="I16" s="34">
        <v>167274.3</v>
      </c>
      <c r="J16" s="34">
        <v>170318.5</v>
      </c>
      <c r="K16" s="34">
        <v>34731.8</v>
      </c>
    </row>
    <row r="17" spans="1:11" ht="13.5" customHeight="1">
      <c r="A17" s="68">
        <v>26</v>
      </c>
      <c r="B17" s="63">
        <v>3740</v>
      </c>
      <c r="C17" s="80">
        <v>1116591.6</v>
      </c>
      <c r="D17" s="64">
        <v>6396275.5</v>
      </c>
      <c r="E17" s="65">
        <v>722368.9</v>
      </c>
      <c r="F17" s="65">
        <v>394222.7</v>
      </c>
      <c r="G17" s="65">
        <v>949879.6</v>
      </c>
      <c r="H17" s="65">
        <v>85</v>
      </c>
      <c r="I17" s="65">
        <v>166712</v>
      </c>
      <c r="J17" s="65">
        <v>171543.3</v>
      </c>
      <c r="K17" s="65">
        <v>34655.2</v>
      </c>
    </row>
    <row r="18" spans="1:11" ht="13.5" customHeight="1">
      <c r="A18" s="87">
        <v>27</v>
      </c>
      <c r="B18" s="62">
        <v>3740</v>
      </c>
      <c r="C18" s="88">
        <v>1116591.6</v>
      </c>
      <c r="D18" s="89">
        <v>6396275.5</v>
      </c>
      <c r="E18" s="90">
        <v>722368.9</v>
      </c>
      <c r="F18" s="90">
        <v>394222.7</v>
      </c>
      <c r="G18" s="90">
        <v>949879.6</v>
      </c>
      <c r="H18" s="90">
        <f>G18/C18*100</f>
        <v>85.06956348229737</v>
      </c>
      <c r="I18" s="90">
        <v>166712</v>
      </c>
      <c r="J18" s="90">
        <v>171543.3</v>
      </c>
      <c r="K18" s="90">
        <v>34655.2</v>
      </c>
    </row>
    <row r="19" ht="13.5" customHeight="1">
      <c r="A19" s="70" t="s">
        <v>174</v>
      </c>
    </row>
    <row r="20" ht="13.5" customHeight="1"/>
    <row r="21" spans="1:11" ht="13.5" customHeight="1">
      <c r="A21" s="70" t="s">
        <v>58</v>
      </c>
      <c r="I21" s="248" t="s">
        <v>18</v>
      </c>
      <c r="J21" s="248"/>
      <c r="K21" s="248"/>
    </row>
    <row r="22" spans="1:11" ht="13.5" customHeight="1">
      <c r="A22" s="225" t="s">
        <v>0</v>
      </c>
      <c r="B22" s="223" t="s">
        <v>41</v>
      </c>
      <c r="C22" s="223"/>
      <c r="D22" s="223"/>
      <c r="E22" s="223"/>
      <c r="F22" s="223"/>
      <c r="G22" s="223"/>
      <c r="H22" s="223"/>
      <c r="I22" s="223"/>
      <c r="J22" s="223"/>
      <c r="K22" s="249"/>
    </row>
    <row r="23" spans="1:11" ht="13.5" customHeight="1">
      <c r="A23" s="225"/>
      <c r="B23" s="225" t="s">
        <v>1</v>
      </c>
      <c r="C23" s="237" t="s">
        <v>20</v>
      </c>
      <c r="D23" s="225" t="s">
        <v>2</v>
      </c>
      <c r="E23" s="223" t="s">
        <v>3</v>
      </c>
      <c r="F23" s="223"/>
      <c r="G23" s="223" t="s">
        <v>3</v>
      </c>
      <c r="H23" s="223"/>
      <c r="I23" s="223"/>
      <c r="J23" s="244" t="s">
        <v>4</v>
      </c>
      <c r="K23" s="73" t="s">
        <v>5</v>
      </c>
    </row>
    <row r="24" spans="1:11" ht="13.5" customHeight="1">
      <c r="A24" s="225"/>
      <c r="B24" s="225"/>
      <c r="C24" s="238"/>
      <c r="D24" s="231"/>
      <c r="E24" s="73" t="s">
        <v>6</v>
      </c>
      <c r="F24" s="73" t="s">
        <v>7</v>
      </c>
      <c r="G24" s="73" t="s">
        <v>8</v>
      </c>
      <c r="H24" s="73" t="s">
        <v>9</v>
      </c>
      <c r="I24" s="73" t="s">
        <v>10</v>
      </c>
      <c r="J24" s="245"/>
      <c r="K24" s="86" t="s">
        <v>11</v>
      </c>
    </row>
    <row r="25" spans="1:11" ht="13.5" customHeight="1">
      <c r="A25" s="223" t="s">
        <v>35</v>
      </c>
      <c r="B25" s="224">
        <v>2082</v>
      </c>
      <c r="C25" s="91" t="s">
        <v>13</v>
      </c>
      <c r="D25" s="91" t="s">
        <v>14</v>
      </c>
      <c r="E25" s="91" t="s">
        <v>13</v>
      </c>
      <c r="F25" s="91" t="s">
        <v>13</v>
      </c>
      <c r="G25" s="91" t="s">
        <v>13</v>
      </c>
      <c r="H25" s="91" t="s">
        <v>15</v>
      </c>
      <c r="I25" s="91" t="s">
        <v>13</v>
      </c>
      <c r="J25" s="91" t="s">
        <v>13</v>
      </c>
      <c r="K25" s="92" t="s">
        <v>13</v>
      </c>
    </row>
    <row r="26" spans="1:11" ht="13.5" customHeight="1">
      <c r="A26" s="223"/>
      <c r="B26" s="224"/>
      <c r="C26" s="93">
        <v>663849</v>
      </c>
      <c r="D26" s="30">
        <v>3452437</v>
      </c>
      <c r="E26" s="94">
        <v>247645.5</v>
      </c>
      <c r="F26" s="94">
        <v>416203.5</v>
      </c>
      <c r="G26" s="94">
        <v>511316.6</v>
      </c>
      <c r="H26" s="94">
        <v>77</v>
      </c>
      <c r="I26" s="94">
        <v>152532.4</v>
      </c>
      <c r="J26" s="94">
        <v>57150.8</v>
      </c>
      <c r="K26" s="95">
        <v>63794.4</v>
      </c>
    </row>
    <row r="27" spans="1:11" ht="13.5" customHeight="1">
      <c r="A27" s="25">
        <v>10</v>
      </c>
      <c r="B27" s="29">
        <v>2101</v>
      </c>
      <c r="C27" s="96">
        <v>665440.7</v>
      </c>
      <c r="D27" s="32">
        <v>3494123</v>
      </c>
      <c r="E27" s="95">
        <v>255234.8</v>
      </c>
      <c r="F27" s="95">
        <v>410205.9</v>
      </c>
      <c r="G27" s="95">
        <v>525718.7</v>
      </c>
      <c r="H27" s="95">
        <v>79</v>
      </c>
      <c r="I27" s="95">
        <v>139722</v>
      </c>
      <c r="J27" s="95">
        <v>60394.7</v>
      </c>
      <c r="K27" s="95">
        <v>61738.2</v>
      </c>
    </row>
    <row r="28" spans="1:11" ht="13.5" customHeight="1">
      <c r="A28" s="25">
        <v>11</v>
      </c>
      <c r="B28" s="29">
        <v>2209</v>
      </c>
      <c r="C28" s="97">
        <v>678588.8</v>
      </c>
      <c r="D28" s="29">
        <v>3503452</v>
      </c>
      <c r="E28" s="34">
        <v>278162.7</v>
      </c>
      <c r="F28" s="34">
        <v>400426.1</v>
      </c>
      <c r="G28" s="34">
        <v>541731.2</v>
      </c>
      <c r="H28" s="34">
        <v>80</v>
      </c>
      <c r="I28" s="34">
        <v>136857.6</v>
      </c>
      <c r="J28" s="34">
        <v>71804.1</v>
      </c>
      <c r="K28" s="34">
        <v>58395.1</v>
      </c>
    </row>
    <row r="29" spans="1:11" ht="13.5" customHeight="1">
      <c r="A29" s="25">
        <v>12</v>
      </c>
      <c r="B29" s="29">
        <v>2250</v>
      </c>
      <c r="C29" s="97">
        <v>682671.2</v>
      </c>
      <c r="D29" s="29">
        <v>3592996</v>
      </c>
      <c r="E29" s="34">
        <v>279008.5</v>
      </c>
      <c r="F29" s="34">
        <v>403662.7</v>
      </c>
      <c r="G29" s="34">
        <v>559168.6</v>
      </c>
      <c r="H29" s="34">
        <v>82</v>
      </c>
      <c r="I29" s="34">
        <v>123502.6</v>
      </c>
      <c r="J29" s="34">
        <v>76286.3</v>
      </c>
      <c r="K29" s="34">
        <v>59043.7</v>
      </c>
    </row>
    <row r="30" spans="1:11" ht="13.5" customHeight="1">
      <c r="A30" s="25">
        <v>13</v>
      </c>
      <c r="B30" s="29">
        <v>2254</v>
      </c>
      <c r="C30" s="97">
        <v>686769.2</v>
      </c>
      <c r="D30" s="29">
        <v>3730023</v>
      </c>
      <c r="E30" s="34">
        <v>289276.2</v>
      </c>
      <c r="F30" s="34">
        <v>397493.4</v>
      </c>
      <c r="G30" s="34">
        <v>565246.1</v>
      </c>
      <c r="H30" s="34">
        <v>82.3</v>
      </c>
      <c r="I30" s="34">
        <v>121523.6</v>
      </c>
      <c r="J30" s="34">
        <v>75091.8</v>
      </c>
      <c r="K30" s="34">
        <v>59153.8</v>
      </c>
    </row>
    <row r="31" spans="1:11" ht="13.5" customHeight="1">
      <c r="A31" s="25">
        <v>14</v>
      </c>
      <c r="B31" s="29">
        <v>2261</v>
      </c>
      <c r="C31" s="97">
        <v>687517</v>
      </c>
      <c r="D31" s="29">
        <v>3665303</v>
      </c>
      <c r="E31" s="34">
        <v>288400.7</v>
      </c>
      <c r="F31" s="34">
        <v>399116.3</v>
      </c>
      <c r="G31" s="34">
        <v>568660.2</v>
      </c>
      <c r="H31" s="34">
        <v>82.7</v>
      </c>
      <c r="I31" s="34">
        <v>118856.8</v>
      </c>
      <c r="J31" s="34">
        <v>78042.9</v>
      </c>
      <c r="K31" s="34">
        <v>58172.1</v>
      </c>
    </row>
    <row r="32" spans="1:11" ht="13.5" customHeight="1">
      <c r="A32" s="25">
        <v>15</v>
      </c>
      <c r="B32" s="29">
        <v>2276</v>
      </c>
      <c r="C32" s="97">
        <v>689174.3</v>
      </c>
      <c r="D32" s="29">
        <v>3700387</v>
      </c>
      <c r="E32" s="34">
        <v>291582.9</v>
      </c>
      <c r="F32" s="34">
        <v>397591.4</v>
      </c>
      <c r="G32" s="34">
        <v>571380.6</v>
      </c>
      <c r="H32" s="34">
        <v>82.9</v>
      </c>
      <c r="I32" s="34">
        <v>117793.7</v>
      </c>
      <c r="J32" s="34">
        <v>79909.3</v>
      </c>
      <c r="K32" s="34">
        <v>57427.8</v>
      </c>
    </row>
    <row r="33" spans="1:11" ht="13.5" customHeight="1">
      <c r="A33" s="25">
        <v>16</v>
      </c>
      <c r="B33" s="1">
        <v>2300</v>
      </c>
      <c r="C33" s="2">
        <v>694011.4</v>
      </c>
      <c r="D33" s="1">
        <v>3861975</v>
      </c>
      <c r="E33" s="3">
        <v>308054.9</v>
      </c>
      <c r="F33" s="3">
        <v>385956.5</v>
      </c>
      <c r="G33" s="3">
        <v>578397.3</v>
      </c>
      <c r="H33" s="3">
        <v>83.3</v>
      </c>
      <c r="I33" s="3">
        <v>115614.1</v>
      </c>
      <c r="J33" s="3">
        <v>62900.1</v>
      </c>
      <c r="K33" s="3">
        <v>57203.3</v>
      </c>
    </row>
    <row r="34" ht="13.5" customHeight="1">
      <c r="A34" s="70" t="s">
        <v>139</v>
      </c>
    </row>
    <row r="35" ht="13.5" customHeight="1"/>
    <row r="36" spans="1:16" ht="13.5" customHeight="1">
      <c r="A36" s="8" t="s">
        <v>73</v>
      </c>
      <c r="B36" s="8"/>
      <c r="C36" s="8"/>
      <c r="D36" s="8"/>
      <c r="E36" s="8"/>
      <c r="F36" s="8"/>
      <c r="G36" s="8"/>
      <c r="H36" s="8"/>
      <c r="I36" s="246" t="s">
        <v>59</v>
      </c>
      <c r="J36" s="246"/>
      <c r="K36" s="246"/>
      <c r="L36" s="8"/>
      <c r="M36" s="8"/>
      <c r="N36" s="8"/>
      <c r="O36" s="8"/>
      <c r="P36" s="8"/>
    </row>
    <row r="37" spans="1:16" ht="13.5" customHeight="1">
      <c r="A37" s="234" t="s">
        <v>60</v>
      </c>
      <c r="B37" s="233" t="s">
        <v>41</v>
      </c>
      <c r="C37" s="233"/>
      <c r="D37" s="233"/>
      <c r="E37" s="233"/>
      <c r="F37" s="233"/>
      <c r="G37" s="233"/>
      <c r="H37" s="233"/>
      <c r="I37" s="233"/>
      <c r="J37" s="233"/>
      <c r="K37" s="247"/>
      <c r="L37" s="8"/>
      <c r="M37" s="8"/>
      <c r="N37" s="8"/>
      <c r="O37" s="8"/>
      <c r="P37" s="8"/>
    </row>
    <row r="38" spans="1:16" ht="13.5" customHeight="1">
      <c r="A38" s="234"/>
      <c r="B38" s="234" t="s">
        <v>61</v>
      </c>
      <c r="C38" s="237" t="s">
        <v>20</v>
      </c>
      <c r="D38" s="234" t="s">
        <v>62</v>
      </c>
      <c r="E38" s="233" t="s">
        <v>63</v>
      </c>
      <c r="F38" s="233"/>
      <c r="G38" s="233" t="s">
        <v>63</v>
      </c>
      <c r="H38" s="233"/>
      <c r="I38" s="233"/>
      <c r="J38" s="242" t="s">
        <v>64</v>
      </c>
      <c r="K38" s="98" t="s">
        <v>65</v>
      </c>
      <c r="L38" s="8"/>
      <c r="M38" s="8"/>
      <c r="N38" s="8"/>
      <c r="O38" s="8"/>
      <c r="P38" s="8"/>
    </row>
    <row r="39" spans="1:16" ht="13.5" customHeight="1">
      <c r="A39" s="234"/>
      <c r="B39" s="234"/>
      <c r="C39" s="238"/>
      <c r="D39" s="235"/>
      <c r="E39" s="98" t="s">
        <v>66</v>
      </c>
      <c r="F39" s="98" t="s">
        <v>67</v>
      </c>
      <c r="G39" s="98" t="s">
        <v>68</v>
      </c>
      <c r="H39" s="98" t="s">
        <v>69</v>
      </c>
      <c r="I39" s="98" t="s">
        <v>70</v>
      </c>
      <c r="J39" s="243"/>
      <c r="K39" s="99" t="s">
        <v>71</v>
      </c>
      <c r="L39" s="8"/>
      <c r="M39" s="8"/>
      <c r="N39" s="8"/>
      <c r="O39" s="8"/>
      <c r="P39" s="8"/>
    </row>
    <row r="40" spans="1:16" ht="13.5" customHeight="1">
      <c r="A40" s="233" t="s">
        <v>35</v>
      </c>
      <c r="B40" s="232">
        <v>1276</v>
      </c>
      <c r="C40" s="17" t="s">
        <v>13</v>
      </c>
      <c r="D40" s="17" t="s">
        <v>14</v>
      </c>
      <c r="E40" s="17" t="s">
        <v>13</v>
      </c>
      <c r="F40" s="17" t="s">
        <v>13</v>
      </c>
      <c r="G40" s="17" t="s">
        <v>13</v>
      </c>
      <c r="H40" s="17" t="s">
        <v>15</v>
      </c>
      <c r="I40" s="17" t="s">
        <v>13</v>
      </c>
      <c r="J40" s="17" t="s">
        <v>13</v>
      </c>
      <c r="K40" s="18" t="s">
        <v>13</v>
      </c>
      <c r="L40" s="8"/>
      <c r="M40" s="8"/>
      <c r="N40" s="8"/>
      <c r="O40" s="8"/>
      <c r="P40" s="8"/>
    </row>
    <row r="41" spans="1:16" ht="13.5" customHeight="1">
      <c r="A41" s="233"/>
      <c r="B41" s="232"/>
      <c r="C41" s="100">
        <v>394581</v>
      </c>
      <c r="D41" s="19">
        <v>2023551</v>
      </c>
      <c r="E41" s="20">
        <v>257347</v>
      </c>
      <c r="F41" s="20">
        <v>137234</v>
      </c>
      <c r="G41" s="20">
        <v>263647</v>
      </c>
      <c r="H41" s="20">
        <v>66.81695266624597</v>
      </c>
      <c r="I41" s="20">
        <v>130934</v>
      </c>
      <c r="J41" s="20">
        <v>14622</v>
      </c>
      <c r="K41" s="21">
        <v>2850</v>
      </c>
      <c r="L41" s="8"/>
      <c r="M41" s="8"/>
      <c r="N41" s="8"/>
      <c r="O41" s="8"/>
      <c r="P41" s="8"/>
    </row>
    <row r="42" spans="1:16" ht="13.5" customHeight="1">
      <c r="A42" s="7">
        <v>10</v>
      </c>
      <c r="B42" s="4">
        <v>1285</v>
      </c>
      <c r="C42" s="101">
        <v>395345</v>
      </c>
      <c r="D42" s="22">
        <v>2039427</v>
      </c>
      <c r="E42" s="21">
        <v>263025</v>
      </c>
      <c r="F42" s="21">
        <v>132320</v>
      </c>
      <c r="G42" s="21">
        <v>271482</v>
      </c>
      <c r="H42" s="20">
        <v>68.66964297006413</v>
      </c>
      <c r="I42" s="21">
        <v>123864</v>
      </c>
      <c r="J42" s="21">
        <v>15702</v>
      </c>
      <c r="K42" s="21">
        <v>3209</v>
      </c>
      <c r="L42" s="8"/>
      <c r="M42" s="8"/>
      <c r="N42" s="8"/>
      <c r="O42" s="8"/>
      <c r="P42" s="8"/>
    </row>
    <row r="43" spans="1:16" ht="13.5" customHeight="1">
      <c r="A43" s="7">
        <v>11</v>
      </c>
      <c r="B43" s="4">
        <v>1293</v>
      </c>
      <c r="C43" s="5">
        <v>396001.4</v>
      </c>
      <c r="D43" s="4">
        <v>2048937.3</v>
      </c>
      <c r="E43" s="6">
        <v>266300</v>
      </c>
      <c r="F43" s="6">
        <v>129701.4</v>
      </c>
      <c r="G43" s="6">
        <v>275472.8</v>
      </c>
      <c r="H43" s="20">
        <v>69.56359245194587</v>
      </c>
      <c r="I43" s="6">
        <v>120528.6</v>
      </c>
      <c r="J43" s="6">
        <v>15971.5</v>
      </c>
      <c r="K43" s="6">
        <v>2800.4</v>
      </c>
      <c r="L43" s="8"/>
      <c r="M43" s="8"/>
      <c r="N43" s="8"/>
      <c r="O43" s="8"/>
      <c r="P43" s="8"/>
    </row>
    <row r="44" spans="1:16" ht="13.5" customHeight="1">
      <c r="A44" s="7">
        <v>12</v>
      </c>
      <c r="B44" s="4">
        <v>1297</v>
      </c>
      <c r="C44" s="5">
        <v>396320.9</v>
      </c>
      <c r="D44" s="4">
        <v>2059877.34</v>
      </c>
      <c r="E44" s="6">
        <v>270041.7</v>
      </c>
      <c r="F44" s="6">
        <v>126279.2</v>
      </c>
      <c r="G44" s="6">
        <v>279614.6</v>
      </c>
      <c r="H44" s="20">
        <v>70.55257494621151</v>
      </c>
      <c r="I44" s="6">
        <v>116706.3</v>
      </c>
      <c r="J44" s="6">
        <v>16981.4</v>
      </c>
      <c r="K44" s="6">
        <v>2800.4</v>
      </c>
      <c r="L44" s="8"/>
      <c r="M44" s="8"/>
      <c r="N44" s="8"/>
      <c r="O44" s="8"/>
      <c r="P44" s="8"/>
    </row>
    <row r="45" spans="1:16" ht="13.5" customHeight="1">
      <c r="A45" s="7">
        <v>13</v>
      </c>
      <c r="B45" s="4">
        <v>1300</v>
      </c>
      <c r="C45" s="5">
        <v>401816.7</v>
      </c>
      <c r="D45" s="4">
        <v>2127606.55</v>
      </c>
      <c r="E45" s="6">
        <v>278768.2</v>
      </c>
      <c r="F45" s="6">
        <v>123048.5</v>
      </c>
      <c r="G45" s="6">
        <v>288368.5</v>
      </c>
      <c r="H45" s="6">
        <v>71.76618094768087</v>
      </c>
      <c r="I45" s="6">
        <v>113448.2</v>
      </c>
      <c r="J45" s="6">
        <v>18948.1</v>
      </c>
      <c r="K45" s="6">
        <v>2800.4</v>
      </c>
      <c r="L45" s="8"/>
      <c r="M45" s="8"/>
      <c r="N45" s="8"/>
      <c r="O45" s="8"/>
      <c r="P45" s="8"/>
    </row>
    <row r="46" spans="1:16" ht="13.5" customHeight="1">
      <c r="A46" s="7">
        <v>14</v>
      </c>
      <c r="B46" s="4">
        <v>1283</v>
      </c>
      <c r="C46" s="5">
        <v>402117</v>
      </c>
      <c r="D46" s="4">
        <v>2132432.62</v>
      </c>
      <c r="E46" s="6">
        <v>283443</v>
      </c>
      <c r="F46" s="6">
        <v>118674</v>
      </c>
      <c r="G46" s="6">
        <v>293160.3</v>
      </c>
      <c r="H46" s="6">
        <v>72.90422936608002</v>
      </c>
      <c r="I46" s="6">
        <v>108956.7</v>
      </c>
      <c r="J46" s="6">
        <v>19196.3</v>
      </c>
      <c r="K46" s="6">
        <v>2714</v>
      </c>
      <c r="L46" s="8"/>
      <c r="M46" s="8"/>
      <c r="N46" s="8"/>
      <c r="O46" s="8"/>
      <c r="P46" s="8"/>
    </row>
    <row r="47" spans="1:16" ht="13.5" customHeight="1">
      <c r="A47" s="7">
        <v>15</v>
      </c>
      <c r="B47" s="4">
        <v>1288</v>
      </c>
      <c r="C47" s="5">
        <v>402835</v>
      </c>
      <c r="D47" s="4">
        <v>2139882.52</v>
      </c>
      <c r="E47" s="6">
        <v>286047.3</v>
      </c>
      <c r="F47" s="6">
        <v>116787.7</v>
      </c>
      <c r="G47" s="6">
        <v>297383.5</v>
      </c>
      <c r="H47" s="6">
        <v>73.82265691908599</v>
      </c>
      <c r="I47" s="6">
        <v>105451.5</v>
      </c>
      <c r="J47" s="6">
        <v>19524.6</v>
      </c>
      <c r="K47" s="6">
        <v>2714</v>
      </c>
      <c r="L47" s="8"/>
      <c r="M47" s="8"/>
      <c r="N47" s="8"/>
      <c r="O47" s="8"/>
      <c r="P47" s="8"/>
    </row>
    <row r="48" spans="1:16" ht="13.5" customHeight="1">
      <c r="A48" s="7">
        <v>16</v>
      </c>
      <c r="B48" s="4">
        <v>1281</v>
      </c>
      <c r="C48" s="5">
        <v>403765</v>
      </c>
      <c r="D48" s="4">
        <v>2141334</v>
      </c>
      <c r="E48" s="6">
        <v>294050</v>
      </c>
      <c r="F48" s="6">
        <v>109715</v>
      </c>
      <c r="G48" s="6">
        <v>307078</v>
      </c>
      <c r="H48" s="6">
        <v>76</v>
      </c>
      <c r="I48" s="6">
        <v>96688</v>
      </c>
      <c r="J48" s="6">
        <v>25181</v>
      </c>
      <c r="K48" s="6">
        <v>6584</v>
      </c>
      <c r="L48" s="8"/>
      <c r="M48" s="8"/>
      <c r="N48" s="8"/>
      <c r="O48" s="8"/>
      <c r="P48" s="8"/>
    </row>
    <row r="49" spans="1:16" ht="13.5" customHeight="1">
      <c r="A49" s="8" t="s">
        <v>139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ht="20.25" customHeight="1">
      <c r="A50" s="85" t="s">
        <v>137</v>
      </c>
      <c r="L50" s="8"/>
      <c r="M50" s="8"/>
      <c r="N50" s="8"/>
      <c r="O50" s="8"/>
      <c r="P50" s="8"/>
    </row>
    <row r="51" spans="1:16" ht="13.5" customHeight="1">
      <c r="A51" s="70" t="s">
        <v>170</v>
      </c>
      <c r="L51" s="8"/>
      <c r="M51" s="8"/>
      <c r="N51" s="8"/>
      <c r="O51" s="8"/>
      <c r="P51" s="8"/>
    </row>
    <row r="52" spans="1:16" ht="13.5" customHeight="1">
      <c r="A52" s="225" t="s">
        <v>0</v>
      </c>
      <c r="B52" s="226" t="s">
        <v>42</v>
      </c>
      <c r="C52" s="227"/>
      <c r="D52" s="227"/>
      <c r="E52" s="227"/>
      <c r="F52" s="227"/>
      <c r="G52" s="227"/>
      <c r="H52" s="227"/>
      <c r="I52" s="227"/>
      <c r="J52" s="228"/>
      <c r="L52" s="8"/>
      <c r="M52" s="8"/>
      <c r="N52" s="8"/>
      <c r="O52" s="8"/>
      <c r="P52" s="8"/>
    </row>
    <row r="53" spans="1:16" ht="13.5" customHeight="1">
      <c r="A53" s="225"/>
      <c r="B53" s="225" t="s">
        <v>1</v>
      </c>
      <c r="C53" s="237" t="s">
        <v>20</v>
      </c>
      <c r="D53" s="225" t="s">
        <v>2</v>
      </c>
      <c r="E53" s="223" t="s">
        <v>3</v>
      </c>
      <c r="F53" s="223"/>
      <c r="G53" s="223" t="s">
        <v>3</v>
      </c>
      <c r="H53" s="223"/>
      <c r="I53" s="223"/>
      <c r="J53" s="225" t="s">
        <v>4</v>
      </c>
      <c r="L53" s="8"/>
      <c r="M53" s="8"/>
      <c r="N53" s="8"/>
      <c r="O53" s="8"/>
      <c r="P53" s="8"/>
    </row>
    <row r="54" spans="1:16" ht="13.5" customHeight="1">
      <c r="A54" s="225"/>
      <c r="B54" s="225"/>
      <c r="C54" s="238"/>
      <c r="D54" s="231"/>
      <c r="E54" s="73" t="s">
        <v>6</v>
      </c>
      <c r="F54" s="73" t="s">
        <v>7</v>
      </c>
      <c r="G54" s="73" t="s">
        <v>8</v>
      </c>
      <c r="H54" s="73" t="s">
        <v>9</v>
      </c>
      <c r="I54" s="73" t="s">
        <v>10</v>
      </c>
      <c r="J54" s="231"/>
      <c r="L54" s="8"/>
      <c r="M54" s="8"/>
      <c r="N54" s="8"/>
      <c r="O54" s="8"/>
      <c r="P54" s="8"/>
    </row>
    <row r="55" spans="1:16" ht="13.5" customHeight="1">
      <c r="A55" s="223" t="s">
        <v>136</v>
      </c>
      <c r="B55" s="232">
        <v>5</v>
      </c>
      <c r="C55" s="17" t="s">
        <v>13</v>
      </c>
      <c r="D55" s="17" t="s">
        <v>14</v>
      </c>
      <c r="E55" s="17" t="s">
        <v>13</v>
      </c>
      <c r="F55" s="17" t="s">
        <v>13</v>
      </c>
      <c r="G55" s="17" t="s">
        <v>13</v>
      </c>
      <c r="H55" s="17" t="s">
        <v>15</v>
      </c>
      <c r="I55" s="17" t="s">
        <v>13</v>
      </c>
      <c r="J55" s="18" t="s">
        <v>13</v>
      </c>
      <c r="L55" s="8"/>
      <c r="M55" s="8"/>
      <c r="N55" s="8"/>
      <c r="O55" s="8"/>
      <c r="P55" s="8"/>
    </row>
    <row r="56" spans="1:16" ht="13.5" customHeight="1">
      <c r="A56" s="223"/>
      <c r="B56" s="232"/>
      <c r="C56" s="19">
        <v>25353</v>
      </c>
      <c r="D56" s="19">
        <v>428450</v>
      </c>
      <c r="E56" s="19">
        <v>25353</v>
      </c>
      <c r="F56" s="19">
        <v>0</v>
      </c>
      <c r="G56" s="19">
        <v>25353</v>
      </c>
      <c r="H56" s="19">
        <v>100</v>
      </c>
      <c r="I56" s="19">
        <v>0</v>
      </c>
      <c r="J56" s="22">
        <v>32567</v>
      </c>
      <c r="L56" s="8"/>
      <c r="M56" s="8"/>
      <c r="N56" s="8"/>
      <c r="O56" s="8"/>
      <c r="P56" s="8"/>
    </row>
    <row r="57" spans="1:16" ht="13.5" customHeight="1">
      <c r="A57" s="25">
        <v>18</v>
      </c>
      <c r="B57" s="4">
        <v>5</v>
      </c>
      <c r="C57" s="22">
        <v>25261</v>
      </c>
      <c r="D57" s="22">
        <v>372704</v>
      </c>
      <c r="E57" s="22">
        <v>25261</v>
      </c>
      <c r="F57" s="22">
        <v>0</v>
      </c>
      <c r="G57" s="22">
        <v>25261</v>
      </c>
      <c r="H57" s="22">
        <v>100</v>
      </c>
      <c r="I57" s="22">
        <v>0</v>
      </c>
      <c r="J57" s="22">
        <v>32060</v>
      </c>
      <c r="L57" s="8"/>
      <c r="M57" s="8"/>
      <c r="N57" s="8"/>
      <c r="O57" s="8"/>
      <c r="P57" s="8"/>
    </row>
    <row r="58" spans="1:16" ht="13.5" customHeight="1">
      <c r="A58" s="25">
        <v>19</v>
      </c>
      <c r="B58" s="29">
        <v>5</v>
      </c>
      <c r="C58" s="37">
        <v>25261</v>
      </c>
      <c r="D58" s="37">
        <v>372343</v>
      </c>
      <c r="E58" s="37">
        <v>25261</v>
      </c>
      <c r="F58" s="29">
        <v>0</v>
      </c>
      <c r="G58" s="37">
        <v>25261</v>
      </c>
      <c r="H58" s="29">
        <v>100</v>
      </c>
      <c r="I58" s="29">
        <v>0</v>
      </c>
      <c r="J58" s="29">
        <v>32132</v>
      </c>
      <c r="L58" s="8"/>
      <c r="M58" s="8"/>
      <c r="N58" s="8"/>
      <c r="O58" s="8"/>
      <c r="P58" s="8"/>
    </row>
    <row r="59" spans="1:16" ht="13.5" customHeight="1">
      <c r="A59" s="25">
        <v>20</v>
      </c>
      <c r="B59" s="29">
        <v>5</v>
      </c>
      <c r="C59" s="37">
        <v>25263</v>
      </c>
      <c r="D59" s="37">
        <v>376018</v>
      </c>
      <c r="E59" s="37">
        <v>25263</v>
      </c>
      <c r="F59" s="29">
        <v>0</v>
      </c>
      <c r="G59" s="37">
        <v>25263</v>
      </c>
      <c r="H59" s="29">
        <v>100</v>
      </c>
      <c r="I59" s="29">
        <v>0</v>
      </c>
      <c r="J59" s="29">
        <v>33116</v>
      </c>
      <c r="L59" s="8"/>
      <c r="M59" s="8"/>
      <c r="N59" s="8"/>
      <c r="O59" s="8"/>
      <c r="P59" s="8"/>
    </row>
    <row r="60" spans="1:16" ht="13.5" customHeight="1">
      <c r="A60" s="25">
        <v>21</v>
      </c>
      <c r="B60" s="29">
        <v>5</v>
      </c>
      <c r="C60" s="37">
        <v>25260</v>
      </c>
      <c r="D60" s="37">
        <v>379885</v>
      </c>
      <c r="E60" s="37">
        <v>25260</v>
      </c>
      <c r="F60" s="29">
        <v>0</v>
      </c>
      <c r="G60" s="37">
        <v>25260</v>
      </c>
      <c r="H60" s="29">
        <v>100</v>
      </c>
      <c r="I60" s="29">
        <v>0</v>
      </c>
      <c r="J60" s="29">
        <v>33861</v>
      </c>
      <c r="L60" s="8"/>
      <c r="M60" s="8"/>
      <c r="N60" s="8"/>
      <c r="O60" s="8"/>
      <c r="P60" s="8"/>
    </row>
    <row r="61" spans="1:16" ht="13.5" customHeight="1">
      <c r="A61" s="73">
        <v>22</v>
      </c>
      <c r="B61" s="53">
        <v>5</v>
      </c>
      <c r="C61" s="54">
        <v>25260</v>
      </c>
      <c r="D61" s="54">
        <v>379982</v>
      </c>
      <c r="E61" s="54">
        <v>25260</v>
      </c>
      <c r="F61" s="53">
        <v>0</v>
      </c>
      <c r="G61" s="54">
        <v>25260</v>
      </c>
      <c r="H61" s="53">
        <v>100</v>
      </c>
      <c r="I61" s="53">
        <v>0</v>
      </c>
      <c r="J61" s="53">
        <v>33991</v>
      </c>
      <c r="L61" s="8"/>
      <c r="M61" s="8"/>
      <c r="N61" s="8"/>
      <c r="O61" s="8"/>
      <c r="P61" s="8"/>
    </row>
    <row r="62" spans="1:27" s="29" customFormat="1" ht="13.5" customHeight="1">
      <c r="A62" s="25">
        <v>23</v>
      </c>
      <c r="B62" s="29">
        <v>5</v>
      </c>
      <c r="C62" s="37">
        <v>25260</v>
      </c>
      <c r="D62" s="37">
        <v>380978</v>
      </c>
      <c r="E62" s="37">
        <v>25260</v>
      </c>
      <c r="F62" s="29">
        <v>0</v>
      </c>
      <c r="G62" s="37">
        <v>25260</v>
      </c>
      <c r="H62" s="29">
        <v>100</v>
      </c>
      <c r="I62" s="29">
        <v>0</v>
      </c>
      <c r="J62" s="29">
        <v>33921</v>
      </c>
      <c r="K62" s="102"/>
      <c r="L62" s="16"/>
      <c r="M62" s="16"/>
      <c r="N62" s="16"/>
      <c r="O62" s="16"/>
      <c r="P62" s="16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</row>
    <row r="63" spans="1:16" s="102" customFormat="1" ht="13.5" customHeight="1">
      <c r="A63" s="25">
        <v>24</v>
      </c>
      <c r="B63" s="29">
        <v>5</v>
      </c>
      <c r="C63" s="37">
        <v>25286</v>
      </c>
      <c r="D63" s="37">
        <v>382234</v>
      </c>
      <c r="E63" s="37">
        <v>25286</v>
      </c>
      <c r="F63" s="29">
        <v>0</v>
      </c>
      <c r="G63" s="37">
        <v>25286</v>
      </c>
      <c r="H63" s="29">
        <v>100</v>
      </c>
      <c r="I63" s="29">
        <v>0</v>
      </c>
      <c r="J63" s="29">
        <v>34207</v>
      </c>
      <c r="L63" s="16"/>
      <c r="M63" s="16"/>
      <c r="N63" s="16"/>
      <c r="O63" s="16"/>
      <c r="P63" s="16"/>
    </row>
    <row r="64" spans="1:16" s="102" customFormat="1" ht="13.5" customHeight="1">
      <c r="A64" s="25">
        <v>25</v>
      </c>
      <c r="B64" s="29">
        <v>5</v>
      </c>
      <c r="C64" s="37">
        <v>25286</v>
      </c>
      <c r="D64" s="37">
        <v>382163</v>
      </c>
      <c r="E64" s="37">
        <v>25286</v>
      </c>
      <c r="F64" s="29">
        <v>0</v>
      </c>
      <c r="G64" s="37">
        <v>25286</v>
      </c>
      <c r="H64" s="29">
        <v>100</v>
      </c>
      <c r="I64" s="29">
        <v>0</v>
      </c>
      <c r="J64" s="29">
        <v>34431</v>
      </c>
      <c r="L64" s="16"/>
      <c r="M64" s="16"/>
      <c r="N64" s="16"/>
      <c r="O64" s="16"/>
      <c r="P64" s="16"/>
    </row>
    <row r="65" spans="1:16" s="102" customFormat="1" ht="13.5" customHeight="1">
      <c r="A65" s="68">
        <v>26</v>
      </c>
      <c r="B65" s="63">
        <v>5</v>
      </c>
      <c r="C65" s="66">
        <v>25284</v>
      </c>
      <c r="D65" s="67">
        <v>382129</v>
      </c>
      <c r="E65" s="66">
        <v>25284</v>
      </c>
      <c r="F65" s="62">
        <v>0</v>
      </c>
      <c r="G65" s="66">
        <v>25284</v>
      </c>
      <c r="H65" s="63">
        <v>100</v>
      </c>
      <c r="I65" s="62">
        <v>0</v>
      </c>
      <c r="J65" s="62">
        <v>34427</v>
      </c>
      <c r="L65" s="16"/>
      <c r="M65" s="16"/>
      <c r="N65" s="16"/>
      <c r="O65" s="16"/>
      <c r="P65" s="16"/>
    </row>
    <row r="66" spans="1:16" s="102" customFormat="1" ht="13.5" customHeight="1">
      <c r="A66" s="68">
        <v>27</v>
      </c>
      <c r="B66" s="63">
        <v>5</v>
      </c>
      <c r="C66" s="66">
        <v>25249</v>
      </c>
      <c r="D66" s="67">
        <v>381564</v>
      </c>
      <c r="E66" s="66">
        <v>25249</v>
      </c>
      <c r="F66" s="62">
        <v>0</v>
      </c>
      <c r="G66" s="66">
        <v>25249</v>
      </c>
      <c r="H66" s="63">
        <v>100</v>
      </c>
      <c r="I66" s="62">
        <v>0</v>
      </c>
      <c r="J66" s="62">
        <v>34427</v>
      </c>
      <c r="L66" s="16"/>
      <c r="M66" s="16"/>
      <c r="N66" s="16"/>
      <c r="O66" s="16"/>
      <c r="P66" s="16"/>
    </row>
    <row r="67" spans="1:16" s="102" customFormat="1" ht="13.5" customHeight="1">
      <c r="A67" s="8" t="s">
        <v>175</v>
      </c>
      <c r="B67" s="112"/>
      <c r="C67" s="113"/>
      <c r="D67" s="114"/>
      <c r="E67" s="113"/>
      <c r="F67" s="115"/>
      <c r="G67" s="113"/>
      <c r="H67" s="112"/>
      <c r="I67" s="115"/>
      <c r="J67" s="115"/>
      <c r="L67" s="16"/>
      <c r="M67" s="16"/>
      <c r="N67" s="16"/>
      <c r="O67" s="16"/>
      <c r="P67" s="16"/>
    </row>
    <row r="68" spans="1:16" s="102" customFormat="1" ht="13.5" customHeight="1">
      <c r="A68" s="8"/>
      <c r="B68" s="112"/>
      <c r="C68" s="113"/>
      <c r="D68" s="114"/>
      <c r="E68" s="113"/>
      <c r="F68" s="115"/>
      <c r="G68" s="113"/>
      <c r="H68" s="112"/>
      <c r="I68" s="115"/>
      <c r="J68" s="115"/>
      <c r="L68" s="16"/>
      <c r="M68" s="16"/>
      <c r="N68" s="16"/>
      <c r="O68" s="16"/>
      <c r="P68" s="16"/>
    </row>
    <row r="69" spans="1:16" ht="13.5" customHeight="1">
      <c r="A69" s="70" t="s">
        <v>58</v>
      </c>
      <c r="L69" s="8"/>
      <c r="M69" s="8"/>
      <c r="N69" s="8"/>
      <c r="O69" s="8"/>
      <c r="P69" s="8"/>
    </row>
    <row r="70" spans="1:16" ht="13.5" customHeight="1">
      <c r="A70" s="225" t="s">
        <v>0</v>
      </c>
      <c r="B70" s="226" t="s">
        <v>42</v>
      </c>
      <c r="C70" s="227"/>
      <c r="D70" s="227"/>
      <c r="E70" s="227"/>
      <c r="F70" s="227"/>
      <c r="G70" s="227"/>
      <c r="H70" s="227"/>
      <c r="I70" s="227"/>
      <c r="J70" s="228"/>
      <c r="L70" s="8"/>
      <c r="M70" s="8"/>
      <c r="N70" s="8"/>
      <c r="O70" s="8"/>
      <c r="P70" s="8"/>
    </row>
    <row r="71" spans="1:16" ht="13.5" customHeight="1">
      <c r="A71" s="225"/>
      <c r="B71" s="225" t="s">
        <v>1</v>
      </c>
      <c r="C71" s="237" t="s">
        <v>20</v>
      </c>
      <c r="D71" s="225" t="s">
        <v>2</v>
      </c>
      <c r="E71" s="223" t="s">
        <v>3</v>
      </c>
      <c r="F71" s="223"/>
      <c r="G71" s="223" t="s">
        <v>3</v>
      </c>
      <c r="H71" s="223"/>
      <c r="I71" s="223"/>
      <c r="J71" s="225" t="s">
        <v>4</v>
      </c>
      <c r="L71" s="8"/>
      <c r="M71" s="8"/>
      <c r="N71" s="8"/>
      <c r="O71" s="8"/>
      <c r="P71" s="8"/>
    </row>
    <row r="72" spans="1:16" ht="13.5" customHeight="1">
      <c r="A72" s="225"/>
      <c r="B72" s="225"/>
      <c r="C72" s="238"/>
      <c r="D72" s="231"/>
      <c r="E72" s="73" t="s">
        <v>6</v>
      </c>
      <c r="F72" s="73" t="s">
        <v>7</v>
      </c>
      <c r="G72" s="73" t="s">
        <v>8</v>
      </c>
      <c r="H72" s="73" t="s">
        <v>9</v>
      </c>
      <c r="I72" s="73" t="s">
        <v>10</v>
      </c>
      <c r="J72" s="231"/>
      <c r="L72" s="8"/>
      <c r="M72" s="8"/>
      <c r="N72" s="8"/>
      <c r="O72" s="8"/>
      <c r="P72" s="8"/>
    </row>
    <row r="73" spans="1:16" ht="13.5" customHeight="1">
      <c r="A73" s="223" t="s">
        <v>12</v>
      </c>
      <c r="B73" s="224">
        <v>5</v>
      </c>
      <c r="C73" s="91" t="s">
        <v>13</v>
      </c>
      <c r="D73" s="91" t="s">
        <v>14</v>
      </c>
      <c r="E73" s="91" t="s">
        <v>13</v>
      </c>
      <c r="F73" s="91" t="s">
        <v>13</v>
      </c>
      <c r="G73" s="91" t="s">
        <v>13</v>
      </c>
      <c r="H73" s="91" t="s">
        <v>15</v>
      </c>
      <c r="I73" s="91" t="s">
        <v>13</v>
      </c>
      <c r="J73" s="92" t="s">
        <v>13</v>
      </c>
      <c r="L73" s="8"/>
      <c r="M73" s="8"/>
      <c r="N73" s="8"/>
      <c r="O73" s="8"/>
      <c r="P73" s="8"/>
    </row>
    <row r="74" spans="1:16" ht="13.5" customHeight="1">
      <c r="A74" s="223"/>
      <c r="B74" s="224"/>
      <c r="C74" s="30">
        <v>21382</v>
      </c>
      <c r="D74" s="30">
        <v>292039</v>
      </c>
      <c r="E74" s="30">
        <v>21168</v>
      </c>
      <c r="F74" s="30">
        <v>214</v>
      </c>
      <c r="G74" s="30">
        <v>21382</v>
      </c>
      <c r="H74" s="30">
        <v>100</v>
      </c>
      <c r="I74" s="30">
        <v>0</v>
      </c>
      <c r="J74" s="32">
        <v>22978</v>
      </c>
      <c r="L74" s="8"/>
      <c r="M74" s="8"/>
      <c r="N74" s="8"/>
      <c r="O74" s="8"/>
      <c r="P74" s="8"/>
    </row>
    <row r="75" spans="1:16" ht="13.5" customHeight="1">
      <c r="A75" s="25">
        <v>9</v>
      </c>
      <c r="B75" s="29">
        <v>5</v>
      </c>
      <c r="C75" s="32">
        <v>21382</v>
      </c>
      <c r="D75" s="32">
        <v>295769</v>
      </c>
      <c r="E75" s="32">
        <v>21168</v>
      </c>
      <c r="F75" s="32">
        <v>214</v>
      </c>
      <c r="G75" s="32">
        <v>21382</v>
      </c>
      <c r="H75" s="32">
        <v>100</v>
      </c>
      <c r="I75" s="32">
        <v>0</v>
      </c>
      <c r="J75" s="32">
        <v>23329</v>
      </c>
      <c r="L75" s="8"/>
      <c r="M75" s="8"/>
      <c r="N75" s="8"/>
      <c r="O75" s="8"/>
      <c r="P75" s="8"/>
    </row>
    <row r="76" spans="1:16" ht="13.5" customHeight="1">
      <c r="A76" s="25">
        <v>10</v>
      </c>
      <c r="B76" s="29">
        <v>5</v>
      </c>
      <c r="C76" s="29">
        <v>21406</v>
      </c>
      <c r="D76" s="29">
        <v>309746</v>
      </c>
      <c r="E76" s="29">
        <v>21406</v>
      </c>
      <c r="F76" s="29">
        <v>0</v>
      </c>
      <c r="G76" s="29">
        <v>21406</v>
      </c>
      <c r="H76" s="29">
        <v>100</v>
      </c>
      <c r="I76" s="29">
        <v>0</v>
      </c>
      <c r="J76" s="29">
        <v>25421</v>
      </c>
      <c r="L76" s="8"/>
      <c r="M76" s="8"/>
      <c r="N76" s="8"/>
      <c r="O76" s="8"/>
      <c r="P76" s="8"/>
    </row>
    <row r="77" spans="1:16" ht="13.5" customHeight="1">
      <c r="A77" s="25">
        <v>11</v>
      </c>
      <c r="B77" s="29">
        <v>5</v>
      </c>
      <c r="C77" s="29">
        <v>21406</v>
      </c>
      <c r="D77" s="29">
        <v>309637</v>
      </c>
      <c r="E77" s="29">
        <v>21406</v>
      </c>
      <c r="F77" s="29">
        <v>0</v>
      </c>
      <c r="G77" s="29">
        <v>21406</v>
      </c>
      <c r="H77" s="29">
        <v>100</v>
      </c>
      <c r="I77" s="29">
        <v>0</v>
      </c>
      <c r="J77" s="29">
        <v>25424</v>
      </c>
      <c r="L77" s="8"/>
      <c r="M77" s="8"/>
      <c r="N77" s="8"/>
      <c r="O77" s="8"/>
      <c r="P77" s="8"/>
    </row>
    <row r="78" spans="1:16" ht="13.5" customHeight="1">
      <c r="A78" s="25">
        <v>12</v>
      </c>
      <c r="B78" s="29">
        <v>5</v>
      </c>
      <c r="C78" s="29">
        <v>21411</v>
      </c>
      <c r="D78" s="29">
        <v>315542</v>
      </c>
      <c r="E78" s="29">
        <v>21411</v>
      </c>
      <c r="F78" s="29">
        <v>0</v>
      </c>
      <c r="G78" s="29">
        <v>21411</v>
      </c>
      <c r="H78" s="29">
        <v>100</v>
      </c>
      <c r="I78" s="29">
        <v>0</v>
      </c>
      <c r="J78" s="29">
        <v>25783</v>
      </c>
      <c r="L78" s="8"/>
      <c r="M78" s="8"/>
      <c r="N78" s="8"/>
      <c r="O78" s="8"/>
      <c r="P78" s="8"/>
    </row>
    <row r="79" spans="1:16" ht="13.5" customHeight="1">
      <c r="A79" s="25">
        <v>13</v>
      </c>
      <c r="B79" s="29">
        <v>5</v>
      </c>
      <c r="C79" s="29">
        <v>21412</v>
      </c>
      <c r="D79" s="29">
        <v>316260</v>
      </c>
      <c r="E79" s="29">
        <v>21412</v>
      </c>
      <c r="F79" s="29">
        <v>0</v>
      </c>
      <c r="G79" s="29">
        <v>21412</v>
      </c>
      <c r="H79" s="29">
        <v>100</v>
      </c>
      <c r="I79" s="29">
        <v>0</v>
      </c>
      <c r="J79" s="29">
        <v>25929</v>
      </c>
      <c r="L79" s="8"/>
      <c r="M79" s="8"/>
      <c r="N79" s="8"/>
      <c r="O79" s="8"/>
      <c r="P79" s="8"/>
    </row>
    <row r="80" spans="1:16" ht="13.5" customHeight="1">
      <c r="A80" s="25">
        <v>14</v>
      </c>
      <c r="B80" s="29">
        <v>5</v>
      </c>
      <c r="C80" s="29">
        <v>21412</v>
      </c>
      <c r="D80" s="29">
        <v>312684</v>
      </c>
      <c r="E80" s="29">
        <v>21412</v>
      </c>
      <c r="F80" s="29">
        <v>0</v>
      </c>
      <c r="G80" s="29">
        <v>21412</v>
      </c>
      <c r="H80" s="29">
        <v>100</v>
      </c>
      <c r="I80" s="29">
        <v>0</v>
      </c>
      <c r="J80" s="29">
        <v>26039</v>
      </c>
      <c r="L80" s="8"/>
      <c r="M80" s="8"/>
      <c r="N80" s="8"/>
      <c r="O80" s="8"/>
      <c r="P80" s="8"/>
    </row>
    <row r="81" spans="1:16" ht="13.5" customHeight="1">
      <c r="A81" s="25">
        <v>15</v>
      </c>
      <c r="B81" s="29">
        <v>5</v>
      </c>
      <c r="C81" s="29">
        <v>21412</v>
      </c>
      <c r="D81" s="29">
        <v>313391</v>
      </c>
      <c r="E81" s="29">
        <v>21412</v>
      </c>
      <c r="F81" s="29">
        <v>0</v>
      </c>
      <c r="G81" s="29">
        <v>21412</v>
      </c>
      <c r="H81" s="29">
        <v>100</v>
      </c>
      <c r="I81" s="29">
        <v>0</v>
      </c>
      <c r="J81" s="29">
        <v>26217</v>
      </c>
      <c r="L81" s="8"/>
      <c r="M81" s="8"/>
      <c r="N81" s="8"/>
      <c r="O81" s="8"/>
      <c r="P81" s="8"/>
    </row>
    <row r="82" spans="1:16" ht="13.5" customHeight="1">
      <c r="A82" s="25">
        <v>16</v>
      </c>
      <c r="B82" s="1">
        <v>5</v>
      </c>
      <c r="C82" s="1">
        <v>21413</v>
      </c>
      <c r="D82" s="1">
        <v>315292</v>
      </c>
      <c r="E82" s="1">
        <v>21413</v>
      </c>
      <c r="F82" s="1">
        <v>0</v>
      </c>
      <c r="G82" s="1">
        <v>21413</v>
      </c>
      <c r="H82" s="1">
        <v>100</v>
      </c>
      <c r="I82" s="1">
        <v>0</v>
      </c>
      <c r="J82" s="1">
        <v>26409</v>
      </c>
      <c r="L82" s="8"/>
      <c r="M82" s="8"/>
      <c r="N82" s="8"/>
      <c r="O82" s="8"/>
      <c r="P82" s="8"/>
    </row>
    <row r="83" spans="2:16" ht="13.5" customHeight="1">
      <c r="B83" s="8"/>
      <c r="C83" s="8"/>
      <c r="D83" s="8"/>
      <c r="E83" s="8"/>
      <c r="F83" s="8"/>
      <c r="G83" s="8"/>
      <c r="H83" s="8"/>
      <c r="I83" s="8"/>
      <c r="J83" s="8"/>
      <c r="L83" s="8"/>
      <c r="M83" s="8"/>
      <c r="N83" s="8"/>
      <c r="O83" s="8"/>
      <c r="P83" s="8"/>
    </row>
    <row r="84" spans="1:16" ht="13.5" customHeight="1">
      <c r="A84" s="8" t="s">
        <v>57</v>
      </c>
      <c r="B84" s="8"/>
      <c r="C84" s="8"/>
      <c r="D84" s="8"/>
      <c r="E84" s="8"/>
      <c r="F84" s="8"/>
      <c r="G84" s="8"/>
      <c r="H84" s="8"/>
      <c r="I84" s="8"/>
      <c r="J84" s="8"/>
      <c r="L84" s="8"/>
      <c r="M84" s="8"/>
      <c r="N84" s="8"/>
      <c r="O84" s="8"/>
      <c r="P84" s="8"/>
    </row>
    <row r="85" spans="1:16" ht="13.5" customHeight="1">
      <c r="A85" s="234" t="s">
        <v>60</v>
      </c>
      <c r="B85" s="239" t="s">
        <v>42</v>
      </c>
      <c r="C85" s="240"/>
      <c r="D85" s="240"/>
      <c r="E85" s="240"/>
      <c r="F85" s="240"/>
      <c r="G85" s="240"/>
      <c r="H85" s="240"/>
      <c r="I85" s="240"/>
      <c r="J85" s="241"/>
      <c r="L85" s="8"/>
      <c r="M85" s="8"/>
      <c r="N85" s="8"/>
      <c r="O85" s="8"/>
      <c r="P85" s="8"/>
    </row>
    <row r="86" spans="1:16" ht="13.5" customHeight="1">
      <c r="A86" s="234"/>
      <c r="B86" s="234" t="s">
        <v>61</v>
      </c>
      <c r="C86" s="237" t="s">
        <v>20</v>
      </c>
      <c r="D86" s="234" t="s">
        <v>62</v>
      </c>
      <c r="E86" s="233" t="s">
        <v>63</v>
      </c>
      <c r="F86" s="233"/>
      <c r="G86" s="233" t="s">
        <v>63</v>
      </c>
      <c r="H86" s="233"/>
      <c r="I86" s="233"/>
      <c r="J86" s="234" t="s">
        <v>64</v>
      </c>
      <c r="L86" s="8"/>
      <c r="M86" s="8"/>
      <c r="N86" s="8"/>
      <c r="O86" s="8"/>
      <c r="P86" s="8"/>
    </row>
    <row r="87" spans="1:16" ht="13.5" customHeight="1">
      <c r="A87" s="234"/>
      <c r="B87" s="234"/>
      <c r="C87" s="238"/>
      <c r="D87" s="235"/>
      <c r="E87" s="98" t="s">
        <v>66</v>
      </c>
      <c r="F87" s="98" t="s">
        <v>67</v>
      </c>
      <c r="G87" s="98" t="s">
        <v>68</v>
      </c>
      <c r="H87" s="98" t="s">
        <v>69</v>
      </c>
      <c r="I87" s="98" t="s">
        <v>70</v>
      </c>
      <c r="J87" s="235"/>
      <c r="L87" s="8"/>
      <c r="M87" s="8"/>
      <c r="N87" s="8"/>
      <c r="O87" s="8"/>
      <c r="P87" s="8"/>
    </row>
    <row r="88" spans="1:16" ht="13.5" customHeight="1">
      <c r="A88" s="233" t="s">
        <v>72</v>
      </c>
      <c r="B88" s="232"/>
      <c r="C88" s="17" t="s">
        <v>13</v>
      </c>
      <c r="D88" s="17" t="s">
        <v>14</v>
      </c>
      <c r="E88" s="17" t="s">
        <v>13</v>
      </c>
      <c r="F88" s="17" t="s">
        <v>13</v>
      </c>
      <c r="G88" s="17" t="s">
        <v>13</v>
      </c>
      <c r="H88" s="17" t="s">
        <v>15</v>
      </c>
      <c r="I88" s="17" t="s">
        <v>13</v>
      </c>
      <c r="J88" s="18" t="s">
        <v>13</v>
      </c>
      <c r="L88" s="8"/>
      <c r="M88" s="8"/>
      <c r="N88" s="8"/>
      <c r="O88" s="8"/>
      <c r="P88" s="8"/>
    </row>
    <row r="89" spans="1:16" ht="13.5" customHeight="1">
      <c r="A89" s="233"/>
      <c r="B89" s="232"/>
      <c r="C89" s="19"/>
      <c r="D89" s="19"/>
      <c r="E89" s="19"/>
      <c r="F89" s="19"/>
      <c r="G89" s="19"/>
      <c r="H89" s="19"/>
      <c r="I89" s="19"/>
      <c r="J89" s="22"/>
      <c r="L89" s="8"/>
      <c r="M89" s="8"/>
      <c r="N89" s="8"/>
      <c r="O89" s="8"/>
      <c r="P89" s="8"/>
    </row>
    <row r="90" spans="1:16" ht="13.5" customHeight="1">
      <c r="A90" s="7">
        <v>9</v>
      </c>
      <c r="B90" s="4"/>
      <c r="C90" s="22"/>
      <c r="D90" s="22"/>
      <c r="E90" s="22"/>
      <c r="F90" s="22"/>
      <c r="G90" s="22"/>
      <c r="H90" s="22"/>
      <c r="I90" s="22"/>
      <c r="J90" s="22"/>
      <c r="L90" s="8"/>
      <c r="M90" s="8"/>
      <c r="N90" s="8"/>
      <c r="O90" s="8"/>
      <c r="P90" s="8"/>
    </row>
    <row r="91" spans="1:16" ht="13.5" customHeight="1">
      <c r="A91" s="7">
        <v>10</v>
      </c>
      <c r="B91" s="4">
        <v>1</v>
      </c>
      <c r="C91" s="4">
        <v>3971</v>
      </c>
      <c r="D91" s="4"/>
      <c r="E91" s="4"/>
      <c r="F91" s="4"/>
      <c r="G91" s="4"/>
      <c r="H91" s="4"/>
      <c r="I91" s="4"/>
      <c r="J91" s="4"/>
      <c r="L91" s="8"/>
      <c r="M91" s="8"/>
      <c r="N91" s="8"/>
      <c r="O91" s="8"/>
      <c r="P91" s="8"/>
    </row>
    <row r="92" spans="1:16" ht="13.5" customHeight="1">
      <c r="A92" s="7">
        <v>11</v>
      </c>
      <c r="B92" s="4">
        <v>1</v>
      </c>
      <c r="C92" s="4">
        <v>3971</v>
      </c>
      <c r="D92" s="4"/>
      <c r="E92" s="4"/>
      <c r="F92" s="4"/>
      <c r="G92" s="4"/>
      <c r="H92" s="4"/>
      <c r="I92" s="4"/>
      <c r="J92" s="4"/>
      <c r="L92" s="8"/>
      <c r="M92" s="8"/>
      <c r="N92" s="8"/>
      <c r="O92" s="8"/>
      <c r="P92" s="8"/>
    </row>
    <row r="93" spans="1:16" ht="13.5" customHeight="1">
      <c r="A93" s="7">
        <v>12</v>
      </c>
      <c r="B93" s="4">
        <v>1</v>
      </c>
      <c r="C93" s="4">
        <v>3971</v>
      </c>
      <c r="D93" s="4"/>
      <c r="E93" s="4"/>
      <c r="F93" s="4"/>
      <c r="G93" s="4"/>
      <c r="H93" s="4"/>
      <c r="I93" s="4"/>
      <c r="J93" s="4"/>
      <c r="L93" s="8"/>
      <c r="M93" s="8"/>
      <c r="N93" s="8"/>
      <c r="O93" s="8"/>
      <c r="P93" s="8"/>
    </row>
    <row r="94" spans="1:16" ht="13.5" customHeight="1">
      <c r="A94" s="7">
        <v>13</v>
      </c>
      <c r="B94" s="4">
        <v>1</v>
      </c>
      <c r="C94" s="4">
        <v>3971</v>
      </c>
      <c r="D94" s="4">
        <v>55227</v>
      </c>
      <c r="E94" s="4">
        <v>3971</v>
      </c>
      <c r="F94" s="4">
        <v>0</v>
      </c>
      <c r="G94" s="4">
        <v>3971</v>
      </c>
      <c r="H94" s="6">
        <v>100</v>
      </c>
      <c r="I94" s="4">
        <v>0</v>
      </c>
      <c r="J94" s="4">
        <v>2483</v>
      </c>
      <c r="L94" s="8"/>
      <c r="M94" s="8"/>
      <c r="N94" s="8"/>
      <c r="O94" s="8"/>
      <c r="P94" s="8"/>
    </row>
    <row r="95" spans="1:16" ht="13.5" customHeight="1">
      <c r="A95" s="7">
        <v>14</v>
      </c>
      <c r="B95" s="4">
        <v>1</v>
      </c>
      <c r="C95" s="4">
        <v>3971</v>
      </c>
      <c r="D95" s="4">
        <v>55227</v>
      </c>
      <c r="E95" s="4">
        <v>3971</v>
      </c>
      <c r="F95" s="4">
        <v>0</v>
      </c>
      <c r="G95" s="4">
        <v>3971</v>
      </c>
      <c r="H95" s="6">
        <v>100</v>
      </c>
      <c r="I95" s="4">
        <v>0</v>
      </c>
      <c r="J95" s="4">
        <v>2483</v>
      </c>
      <c r="L95" s="8"/>
      <c r="M95" s="8"/>
      <c r="N95" s="8"/>
      <c r="O95" s="8"/>
      <c r="P95" s="8"/>
    </row>
    <row r="96" spans="1:16" ht="13.5" customHeight="1">
      <c r="A96" s="7">
        <v>15</v>
      </c>
      <c r="B96" s="4">
        <v>1</v>
      </c>
      <c r="C96" s="4">
        <v>4069</v>
      </c>
      <c r="D96" s="4">
        <v>56307</v>
      </c>
      <c r="E96" s="4">
        <v>4069</v>
      </c>
      <c r="F96" s="4">
        <v>0</v>
      </c>
      <c r="G96" s="4">
        <v>4069</v>
      </c>
      <c r="H96" s="6">
        <v>100</v>
      </c>
      <c r="I96" s="4">
        <v>0</v>
      </c>
      <c r="J96" s="4">
        <v>2593</v>
      </c>
      <c r="L96" s="8"/>
      <c r="M96" s="8"/>
      <c r="N96" s="8"/>
      <c r="O96" s="8"/>
      <c r="P96" s="8"/>
    </row>
    <row r="97" spans="1:16" ht="13.5" customHeight="1">
      <c r="A97" s="7">
        <v>16</v>
      </c>
      <c r="B97" s="4">
        <v>1</v>
      </c>
      <c r="C97" s="4">
        <v>4069</v>
      </c>
      <c r="D97" s="4">
        <v>56307</v>
      </c>
      <c r="E97" s="4">
        <v>4069</v>
      </c>
      <c r="F97" s="4">
        <v>0</v>
      </c>
      <c r="G97" s="4">
        <v>4069</v>
      </c>
      <c r="H97" s="6">
        <v>100</v>
      </c>
      <c r="I97" s="4">
        <v>0</v>
      </c>
      <c r="J97" s="4">
        <v>4906</v>
      </c>
      <c r="L97" s="8"/>
      <c r="M97" s="8"/>
      <c r="N97" s="8"/>
      <c r="O97" s="8"/>
      <c r="P97" s="8"/>
    </row>
    <row r="98" spans="2:16" ht="13.5" customHeight="1">
      <c r="B98" s="8"/>
      <c r="C98" s="8"/>
      <c r="D98" s="8"/>
      <c r="E98" s="8"/>
      <c r="F98" s="8"/>
      <c r="G98" s="8"/>
      <c r="H98" s="8"/>
      <c r="I98" s="8"/>
      <c r="J98" s="8"/>
      <c r="L98" s="8"/>
      <c r="M98" s="8"/>
      <c r="N98" s="8"/>
      <c r="O98" s="8"/>
      <c r="P98" s="8"/>
    </row>
    <row r="99" spans="1:16" ht="19.5" customHeight="1">
      <c r="A99" s="85" t="s">
        <v>137</v>
      </c>
      <c r="B99" s="8"/>
      <c r="C99" s="8"/>
      <c r="D99" s="8"/>
      <c r="E99" s="8"/>
      <c r="F99" s="8"/>
      <c r="G99" s="8"/>
      <c r="H99" s="8"/>
      <c r="I99" s="8"/>
      <c r="J99" s="8"/>
      <c r="L99" s="8"/>
      <c r="M99" s="8"/>
      <c r="N99" s="8"/>
      <c r="O99" s="8"/>
      <c r="P99" s="8"/>
    </row>
    <row r="100" spans="1:16" ht="13.5" customHeight="1">
      <c r="A100" s="70" t="s">
        <v>170</v>
      </c>
      <c r="L100" s="8"/>
      <c r="M100" s="8"/>
      <c r="N100" s="8"/>
      <c r="O100" s="8"/>
      <c r="P100" s="8"/>
    </row>
    <row r="101" spans="1:16" ht="13.5" customHeight="1">
      <c r="A101" s="225" t="s">
        <v>0</v>
      </c>
      <c r="B101" s="226" t="s">
        <v>214</v>
      </c>
      <c r="C101" s="227"/>
      <c r="D101" s="227"/>
      <c r="E101" s="227"/>
      <c r="F101" s="227"/>
      <c r="G101" s="227"/>
      <c r="H101" s="227"/>
      <c r="I101" s="227"/>
      <c r="J101" s="228"/>
      <c r="L101" s="8"/>
      <c r="M101" s="8"/>
      <c r="N101" s="8"/>
      <c r="O101" s="8"/>
      <c r="P101" s="8"/>
    </row>
    <row r="102" spans="1:16" ht="13.5" customHeight="1">
      <c r="A102" s="225"/>
      <c r="B102" s="225" t="s">
        <v>1</v>
      </c>
      <c r="C102" s="237" t="s">
        <v>20</v>
      </c>
      <c r="D102" s="225" t="s">
        <v>2</v>
      </c>
      <c r="E102" s="223" t="s">
        <v>3</v>
      </c>
      <c r="F102" s="223"/>
      <c r="G102" s="223" t="s">
        <v>3</v>
      </c>
      <c r="H102" s="223"/>
      <c r="I102" s="223"/>
      <c r="J102" s="225" t="s">
        <v>4</v>
      </c>
      <c r="L102" s="8"/>
      <c r="M102" s="8"/>
      <c r="N102" s="8"/>
      <c r="O102" s="8"/>
      <c r="P102" s="8"/>
    </row>
    <row r="103" spans="1:16" ht="13.5" customHeight="1">
      <c r="A103" s="225"/>
      <c r="B103" s="225"/>
      <c r="C103" s="238"/>
      <c r="D103" s="231"/>
      <c r="E103" s="73" t="s">
        <v>6</v>
      </c>
      <c r="F103" s="73" t="s">
        <v>7</v>
      </c>
      <c r="G103" s="73" t="s">
        <v>8</v>
      </c>
      <c r="H103" s="73" t="s">
        <v>9</v>
      </c>
      <c r="I103" s="73" t="s">
        <v>10</v>
      </c>
      <c r="J103" s="231"/>
      <c r="L103" s="8"/>
      <c r="M103" s="8"/>
      <c r="N103" s="8"/>
      <c r="O103" s="8"/>
      <c r="P103" s="8"/>
    </row>
    <row r="104" spans="1:16" ht="13.5" customHeight="1">
      <c r="A104" s="223" t="s">
        <v>136</v>
      </c>
      <c r="B104" s="232">
        <v>13</v>
      </c>
      <c r="C104" s="17" t="s">
        <v>13</v>
      </c>
      <c r="D104" s="17" t="s">
        <v>14</v>
      </c>
      <c r="E104" s="17" t="s">
        <v>13</v>
      </c>
      <c r="F104" s="17" t="s">
        <v>13</v>
      </c>
      <c r="G104" s="17" t="s">
        <v>13</v>
      </c>
      <c r="H104" s="17" t="s">
        <v>15</v>
      </c>
      <c r="I104" s="17" t="s">
        <v>13</v>
      </c>
      <c r="J104" s="18" t="s">
        <v>13</v>
      </c>
      <c r="L104" s="8"/>
      <c r="M104" s="8"/>
      <c r="N104" s="8"/>
      <c r="O104" s="8"/>
      <c r="P104" s="8"/>
    </row>
    <row r="105" spans="1:16" ht="13.5" customHeight="1">
      <c r="A105" s="223"/>
      <c r="B105" s="232"/>
      <c r="C105" s="19">
        <v>44491</v>
      </c>
      <c r="D105" s="19">
        <v>694540</v>
      </c>
      <c r="E105" s="19">
        <v>43328</v>
      </c>
      <c r="F105" s="19">
        <v>1163</v>
      </c>
      <c r="G105" s="19">
        <v>44491</v>
      </c>
      <c r="H105" s="19">
        <v>100</v>
      </c>
      <c r="I105" s="19">
        <v>0</v>
      </c>
      <c r="J105" s="22">
        <v>40859</v>
      </c>
      <c r="L105" s="8"/>
      <c r="M105" s="8"/>
      <c r="N105" s="8"/>
      <c r="O105" s="8"/>
      <c r="P105" s="8"/>
    </row>
    <row r="106" spans="1:16" ht="13.5" customHeight="1">
      <c r="A106" s="25">
        <v>18</v>
      </c>
      <c r="B106" s="4">
        <v>13</v>
      </c>
      <c r="C106" s="22">
        <v>44496</v>
      </c>
      <c r="D106" s="22">
        <v>761975</v>
      </c>
      <c r="E106" s="22">
        <v>43371</v>
      </c>
      <c r="F106" s="22">
        <v>1125</v>
      </c>
      <c r="G106" s="22">
        <v>44496</v>
      </c>
      <c r="H106" s="22">
        <v>100</v>
      </c>
      <c r="I106" s="22">
        <v>0</v>
      </c>
      <c r="J106" s="22">
        <v>39762</v>
      </c>
      <c r="L106" s="8"/>
      <c r="M106" s="8"/>
      <c r="N106" s="8"/>
      <c r="O106" s="8"/>
      <c r="P106" s="8"/>
    </row>
    <row r="107" spans="1:16" ht="13.5" customHeight="1">
      <c r="A107" s="25">
        <v>19</v>
      </c>
      <c r="B107" s="29">
        <v>13</v>
      </c>
      <c r="C107" s="29">
        <v>44496</v>
      </c>
      <c r="D107" s="29">
        <v>759331</v>
      </c>
      <c r="E107" s="29">
        <v>43371</v>
      </c>
      <c r="F107" s="29">
        <v>1125</v>
      </c>
      <c r="G107" s="29">
        <v>44496</v>
      </c>
      <c r="H107" s="29">
        <v>100</v>
      </c>
      <c r="I107" s="29">
        <v>0</v>
      </c>
      <c r="J107" s="29">
        <v>39556</v>
      </c>
      <c r="L107" s="8"/>
      <c r="M107" s="8"/>
      <c r="N107" s="8"/>
      <c r="O107" s="8"/>
      <c r="P107" s="8"/>
    </row>
    <row r="108" spans="1:16" ht="13.5" customHeight="1">
      <c r="A108" s="25">
        <v>20</v>
      </c>
      <c r="B108" s="29">
        <v>13</v>
      </c>
      <c r="C108" s="29">
        <v>44511</v>
      </c>
      <c r="D108" s="29">
        <v>765410</v>
      </c>
      <c r="E108" s="29">
        <v>43461</v>
      </c>
      <c r="F108" s="29">
        <v>1050</v>
      </c>
      <c r="G108" s="29">
        <v>44511</v>
      </c>
      <c r="H108" s="29">
        <v>100</v>
      </c>
      <c r="I108" s="29">
        <v>0</v>
      </c>
      <c r="J108" s="29">
        <v>40502</v>
      </c>
      <c r="L108" s="8"/>
      <c r="M108" s="8"/>
      <c r="N108" s="8"/>
      <c r="O108" s="8"/>
      <c r="P108" s="8"/>
    </row>
    <row r="109" spans="1:16" ht="13.5" customHeight="1">
      <c r="A109" s="25">
        <v>21</v>
      </c>
      <c r="B109" s="29">
        <v>13</v>
      </c>
      <c r="C109" s="29">
        <v>44434</v>
      </c>
      <c r="D109" s="29">
        <v>774659</v>
      </c>
      <c r="E109" s="29">
        <v>43509</v>
      </c>
      <c r="F109" s="29">
        <v>925</v>
      </c>
      <c r="G109" s="29">
        <v>44434</v>
      </c>
      <c r="H109" s="29">
        <v>100</v>
      </c>
      <c r="I109" s="29">
        <v>0</v>
      </c>
      <c r="J109" s="29">
        <v>41897</v>
      </c>
      <c r="L109" s="8"/>
      <c r="M109" s="8"/>
      <c r="N109" s="8"/>
      <c r="O109" s="8"/>
      <c r="P109" s="8"/>
    </row>
    <row r="110" spans="1:16" ht="13.5" customHeight="1">
      <c r="A110" s="25">
        <v>22</v>
      </c>
      <c r="B110" s="29">
        <v>13</v>
      </c>
      <c r="C110" s="29">
        <v>46400</v>
      </c>
      <c r="D110" s="29">
        <v>759880</v>
      </c>
      <c r="E110" s="29">
        <v>45475</v>
      </c>
      <c r="F110" s="29">
        <v>925</v>
      </c>
      <c r="G110" s="29">
        <v>46400</v>
      </c>
      <c r="H110" s="29">
        <v>100</v>
      </c>
      <c r="I110" s="29">
        <v>0</v>
      </c>
      <c r="J110" s="29">
        <v>45091</v>
      </c>
      <c r="L110" s="8"/>
      <c r="M110" s="8"/>
      <c r="N110" s="8"/>
      <c r="O110" s="8"/>
      <c r="P110" s="8"/>
    </row>
    <row r="111" spans="1:16" ht="13.5" customHeight="1">
      <c r="A111" s="25">
        <v>23</v>
      </c>
      <c r="B111" s="29">
        <v>13</v>
      </c>
      <c r="C111" s="29">
        <v>46455</v>
      </c>
      <c r="D111" s="29">
        <v>767418</v>
      </c>
      <c r="E111" s="29">
        <v>45637</v>
      </c>
      <c r="F111" s="29">
        <v>818</v>
      </c>
      <c r="G111" s="29">
        <v>46455</v>
      </c>
      <c r="H111" s="29">
        <v>100</v>
      </c>
      <c r="I111" s="29">
        <v>0</v>
      </c>
      <c r="J111" s="29">
        <v>45864</v>
      </c>
      <c r="L111" s="8"/>
      <c r="M111" s="8"/>
      <c r="N111" s="8"/>
      <c r="O111" s="8"/>
      <c r="P111" s="8"/>
    </row>
    <row r="112" spans="1:16" ht="13.5" customHeight="1">
      <c r="A112" s="25">
        <v>24</v>
      </c>
      <c r="B112" s="29">
        <v>13</v>
      </c>
      <c r="C112" s="29">
        <v>46455</v>
      </c>
      <c r="D112" s="29">
        <v>768889</v>
      </c>
      <c r="E112" s="29">
        <v>45845</v>
      </c>
      <c r="F112" s="29">
        <v>610</v>
      </c>
      <c r="G112" s="29">
        <v>46455</v>
      </c>
      <c r="H112" s="29">
        <v>100</v>
      </c>
      <c r="I112" s="29">
        <v>0</v>
      </c>
      <c r="J112" s="29">
        <v>46600</v>
      </c>
      <c r="L112" s="8"/>
      <c r="M112" s="8"/>
      <c r="N112" s="8"/>
      <c r="O112" s="8"/>
      <c r="P112" s="8"/>
    </row>
    <row r="113" spans="1:16" ht="13.5" customHeight="1">
      <c r="A113" s="68">
        <v>25</v>
      </c>
      <c r="B113" s="63">
        <v>13</v>
      </c>
      <c r="C113" s="63">
        <v>46455</v>
      </c>
      <c r="D113" s="62">
        <v>768985</v>
      </c>
      <c r="E113" s="63">
        <v>45845</v>
      </c>
      <c r="F113" s="62">
        <v>610</v>
      </c>
      <c r="G113" s="63">
        <v>46455</v>
      </c>
      <c r="H113" s="63">
        <v>100</v>
      </c>
      <c r="I113" s="63">
        <v>0</v>
      </c>
      <c r="J113" s="62">
        <v>46739</v>
      </c>
      <c r="L113" s="8"/>
      <c r="M113" s="8"/>
      <c r="N113" s="8"/>
      <c r="O113" s="8"/>
      <c r="P113" s="8"/>
    </row>
    <row r="114" spans="1:16" ht="13.5" customHeight="1">
      <c r="A114" s="68">
        <v>26</v>
      </c>
      <c r="B114" s="63">
        <v>13</v>
      </c>
      <c r="C114" s="63">
        <v>46455</v>
      </c>
      <c r="D114" s="62">
        <v>768985</v>
      </c>
      <c r="E114" s="63">
        <v>45845</v>
      </c>
      <c r="F114" s="62">
        <v>610</v>
      </c>
      <c r="G114" s="63">
        <v>46455</v>
      </c>
      <c r="H114" s="63">
        <v>100</v>
      </c>
      <c r="I114" s="63">
        <v>0</v>
      </c>
      <c r="J114" s="62">
        <v>46739</v>
      </c>
      <c r="L114" s="8"/>
      <c r="M114" s="8"/>
      <c r="N114" s="8"/>
      <c r="O114" s="8"/>
      <c r="P114" s="8"/>
    </row>
    <row r="115" spans="1:16" ht="13.5" customHeight="1">
      <c r="A115" s="68">
        <v>27</v>
      </c>
      <c r="B115" s="63">
        <v>13</v>
      </c>
      <c r="C115" s="63">
        <v>46437</v>
      </c>
      <c r="D115" s="62">
        <v>768679</v>
      </c>
      <c r="E115" s="63">
        <v>45827</v>
      </c>
      <c r="F115" s="62">
        <v>610</v>
      </c>
      <c r="G115" s="63">
        <v>46437</v>
      </c>
      <c r="H115" s="63">
        <v>100</v>
      </c>
      <c r="I115" s="63">
        <v>0</v>
      </c>
      <c r="J115" s="62">
        <v>46739</v>
      </c>
      <c r="L115" s="8"/>
      <c r="M115" s="8"/>
      <c r="N115" s="8"/>
      <c r="O115" s="8"/>
      <c r="P115" s="8"/>
    </row>
    <row r="116" spans="1:16" ht="13.5" customHeight="1">
      <c r="A116" s="8" t="s">
        <v>175</v>
      </c>
      <c r="L116" s="8"/>
      <c r="M116" s="8"/>
      <c r="N116" s="8"/>
      <c r="O116" s="8"/>
      <c r="P116" s="8"/>
    </row>
    <row r="117" spans="1:11" ht="13.5" customHeight="1">
      <c r="A117" s="85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ht="13.5" customHeight="1">
      <c r="A118" s="70" t="s">
        <v>58</v>
      </c>
    </row>
    <row r="119" spans="1:11" ht="13.5" customHeight="1">
      <c r="A119" s="225" t="s">
        <v>0</v>
      </c>
      <c r="B119" s="226" t="s">
        <v>214</v>
      </c>
      <c r="C119" s="227"/>
      <c r="D119" s="227"/>
      <c r="E119" s="227"/>
      <c r="F119" s="227"/>
      <c r="G119" s="227"/>
      <c r="H119" s="227"/>
      <c r="I119" s="227"/>
      <c r="J119" s="228"/>
      <c r="K119" s="103"/>
    </row>
    <row r="120" spans="1:11" ht="13.5" customHeight="1">
      <c r="A120" s="225"/>
      <c r="B120" s="225" t="s">
        <v>1</v>
      </c>
      <c r="C120" s="237" t="s">
        <v>20</v>
      </c>
      <c r="D120" s="225" t="s">
        <v>2</v>
      </c>
      <c r="E120" s="223" t="s">
        <v>3</v>
      </c>
      <c r="F120" s="223"/>
      <c r="G120" s="223" t="s">
        <v>3</v>
      </c>
      <c r="H120" s="223"/>
      <c r="I120" s="223"/>
      <c r="J120" s="225" t="s">
        <v>4</v>
      </c>
      <c r="K120" s="102"/>
    </row>
    <row r="121" spans="1:11" ht="13.5" customHeight="1">
      <c r="A121" s="225"/>
      <c r="B121" s="225"/>
      <c r="C121" s="238"/>
      <c r="D121" s="231"/>
      <c r="E121" s="73" t="s">
        <v>6</v>
      </c>
      <c r="F121" s="73" t="s">
        <v>7</v>
      </c>
      <c r="G121" s="73" t="s">
        <v>8</v>
      </c>
      <c r="H121" s="73" t="s">
        <v>9</v>
      </c>
      <c r="I121" s="73" t="s">
        <v>10</v>
      </c>
      <c r="J121" s="231"/>
      <c r="K121" s="102"/>
    </row>
    <row r="122" spans="1:11" ht="13.5" customHeight="1">
      <c r="A122" s="223" t="s">
        <v>12</v>
      </c>
      <c r="B122" s="224">
        <v>10</v>
      </c>
      <c r="C122" s="91" t="s">
        <v>13</v>
      </c>
      <c r="D122" s="91" t="s">
        <v>14</v>
      </c>
      <c r="E122" s="91" t="s">
        <v>13</v>
      </c>
      <c r="F122" s="91" t="s">
        <v>13</v>
      </c>
      <c r="G122" s="91" t="s">
        <v>13</v>
      </c>
      <c r="H122" s="91" t="s">
        <v>15</v>
      </c>
      <c r="I122" s="91" t="s">
        <v>13</v>
      </c>
      <c r="J122" s="92" t="s">
        <v>13</v>
      </c>
      <c r="K122" s="102"/>
    </row>
    <row r="123" spans="1:11" ht="13.5" customHeight="1">
      <c r="A123" s="223"/>
      <c r="B123" s="224"/>
      <c r="C123" s="30">
        <v>30814</v>
      </c>
      <c r="D123" s="30">
        <v>396835</v>
      </c>
      <c r="E123" s="30">
        <v>30187</v>
      </c>
      <c r="F123" s="30">
        <v>627</v>
      </c>
      <c r="G123" s="30">
        <v>30814</v>
      </c>
      <c r="H123" s="30">
        <v>100</v>
      </c>
      <c r="I123" s="30">
        <v>0</v>
      </c>
      <c r="J123" s="32">
        <v>19112</v>
      </c>
      <c r="K123" s="102"/>
    </row>
    <row r="124" spans="1:11" ht="13.5" customHeight="1">
      <c r="A124" s="25">
        <v>9</v>
      </c>
      <c r="B124" s="29">
        <v>10</v>
      </c>
      <c r="C124" s="32">
        <v>29863</v>
      </c>
      <c r="D124" s="32">
        <v>383220</v>
      </c>
      <c r="E124" s="32">
        <v>29236</v>
      </c>
      <c r="F124" s="32">
        <v>627</v>
      </c>
      <c r="G124" s="32">
        <v>29863</v>
      </c>
      <c r="H124" s="32">
        <v>100</v>
      </c>
      <c r="I124" s="32">
        <v>0</v>
      </c>
      <c r="J124" s="32">
        <v>17278</v>
      </c>
      <c r="K124" s="102"/>
    </row>
    <row r="125" spans="1:11" ht="13.5" customHeight="1">
      <c r="A125" s="25">
        <v>10</v>
      </c>
      <c r="B125" s="29">
        <v>11</v>
      </c>
      <c r="C125" s="29">
        <v>30678</v>
      </c>
      <c r="D125" s="29">
        <v>408277</v>
      </c>
      <c r="E125" s="29">
        <v>30051</v>
      </c>
      <c r="F125" s="29">
        <v>627</v>
      </c>
      <c r="G125" s="29">
        <v>30678</v>
      </c>
      <c r="H125" s="29">
        <v>100</v>
      </c>
      <c r="I125" s="29">
        <v>0</v>
      </c>
      <c r="J125" s="29">
        <v>17820</v>
      </c>
      <c r="K125" s="102"/>
    </row>
    <row r="126" spans="1:11" ht="13.5" customHeight="1">
      <c r="A126" s="25">
        <v>11</v>
      </c>
      <c r="B126" s="29">
        <v>11</v>
      </c>
      <c r="C126" s="29">
        <v>30557</v>
      </c>
      <c r="D126" s="29">
        <v>413820</v>
      </c>
      <c r="E126" s="29">
        <v>30088</v>
      </c>
      <c r="F126" s="29">
        <v>469</v>
      </c>
      <c r="G126" s="29">
        <v>30557</v>
      </c>
      <c r="H126" s="29">
        <v>100</v>
      </c>
      <c r="I126" s="29">
        <v>0</v>
      </c>
      <c r="J126" s="29">
        <v>19429</v>
      </c>
      <c r="K126" s="102"/>
    </row>
    <row r="127" spans="1:11" ht="13.5" customHeight="1">
      <c r="A127" s="25">
        <v>12</v>
      </c>
      <c r="B127" s="29">
        <v>11</v>
      </c>
      <c r="C127" s="29">
        <v>30557</v>
      </c>
      <c r="D127" s="29">
        <v>414352</v>
      </c>
      <c r="E127" s="29">
        <v>30088</v>
      </c>
      <c r="F127" s="29">
        <v>469</v>
      </c>
      <c r="G127" s="29">
        <v>30557</v>
      </c>
      <c r="H127" s="29">
        <v>100</v>
      </c>
      <c r="I127" s="29">
        <v>0</v>
      </c>
      <c r="J127" s="29">
        <v>19853</v>
      </c>
      <c r="K127" s="102"/>
    </row>
    <row r="128" spans="1:11" ht="13.5" customHeight="1">
      <c r="A128" s="25">
        <v>13</v>
      </c>
      <c r="B128" s="29">
        <v>11</v>
      </c>
      <c r="C128" s="29">
        <v>32086</v>
      </c>
      <c r="D128" s="29">
        <v>454890</v>
      </c>
      <c r="E128" s="29">
        <v>31617</v>
      </c>
      <c r="F128" s="29">
        <v>469</v>
      </c>
      <c r="G128" s="29">
        <v>32086</v>
      </c>
      <c r="H128" s="29">
        <v>100</v>
      </c>
      <c r="I128" s="29">
        <v>0</v>
      </c>
      <c r="J128" s="29">
        <v>22498</v>
      </c>
      <c r="K128" s="102"/>
    </row>
    <row r="129" spans="1:11" ht="13.5" customHeight="1">
      <c r="A129" s="25">
        <v>14</v>
      </c>
      <c r="B129" s="29">
        <v>11</v>
      </c>
      <c r="C129" s="29">
        <v>32094</v>
      </c>
      <c r="D129" s="29">
        <v>456892</v>
      </c>
      <c r="E129" s="29">
        <v>31625</v>
      </c>
      <c r="F129" s="29">
        <v>469</v>
      </c>
      <c r="G129" s="29">
        <v>32094</v>
      </c>
      <c r="H129" s="29">
        <v>100</v>
      </c>
      <c r="I129" s="29">
        <v>0</v>
      </c>
      <c r="J129" s="29">
        <v>23146</v>
      </c>
      <c r="K129" s="102"/>
    </row>
    <row r="130" spans="1:11" ht="13.5" customHeight="1">
      <c r="A130" s="25">
        <v>15</v>
      </c>
      <c r="B130" s="29">
        <v>11</v>
      </c>
      <c r="C130" s="29">
        <v>32094</v>
      </c>
      <c r="D130" s="29">
        <v>457917</v>
      </c>
      <c r="E130" s="29">
        <v>31625</v>
      </c>
      <c r="F130" s="29">
        <v>469</v>
      </c>
      <c r="G130" s="29">
        <v>32094</v>
      </c>
      <c r="H130" s="29">
        <v>100</v>
      </c>
      <c r="I130" s="29">
        <v>0</v>
      </c>
      <c r="J130" s="29">
        <v>23621</v>
      </c>
      <c r="K130" s="102"/>
    </row>
    <row r="131" spans="1:11" ht="13.5" customHeight="1">
      <c r="A131" s="25">
        <v>16</v>
      </c>
      <c r="B131" s="1">
        <v>11</v>
      </c>
      <c r="C131" s="1">
        <v>34840</v>
      </c>
      <c r="D131" s="1">
        <v>581387</v>
      </c>
      <c r="E131" s="1">
        <v>34371</v>
      </c>
      <c r="F131" s="1">
        <v>469</v>
      </c>
      <c r="G131" s="1">
        <v>34840</v>
      </c>
      <c r="H131" s="1">
        <v>100</v>
      </c>
      <c r="I131" s="1">
        <v>0</v>
      </c>
      <c r="J131" s="1">
        <v>26649</v>
      </c>
      <c r="K131" s="102"/>
    </row>
    <row r="132" ht="13.5" customHeight="1">
      <c r="A132" s="70" t="s">
        <v>140</v>
      </c>
    </row>
    <row r="133" ht="13.5" customHeight="1"/>
    <row r="134" spans="1:16" ht="13.5" customHeight="1">
      <c r="A134" s="8" t="s">
        <v>57</v>
      </c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ht="13.5" customHeight="1">
      <c r="A135" s="234" t="s">
        <v>60</v>
      </c>
      <c r="B135" s="226" t="s">
        <v>214</v>
      </c>
      <c r="C135" s="227"/>
      <c r="D135" s="227"/>
      <c r="E135" s="227"/>
      <c r="F135" s="227"/>
      <c r="G135" s="227"/>
      <c r="H135" s="227"/>
      <c r="I135" s="227"/>
      <c r="J135" s="228"/>
      <c r="K135" s="15"/>
      <c r="L135" s="8"/>
      <c r="M135" s="8"/>
      <c r="N135" s="8"/>
      <c r="O135" s="8"/>
      <c r="P135" s="8"/>
    </row>
    <row r="136" spans="1:16" ht="13.5" customHeight="1">
      <c r="A136" s="234"/>
      <c r="B136" s="234" t="s">
        <v>61</v>
      </c>
      <c r="C136" s="237" t="s">
        <v>20</v>
      </c>
      <c r="D136" s="234" t="s">
        <v>62</v>
      </c>
      <c r="E136" s="233" t="s">
        <v>63</v>
      </c>
      <c r="F136" s="233"/>
      <c r="G136" s="233" t="s">
        <v>63</v>
      </c>
      <c r="H136" s="233"/>
      <c r="I136" s="233"/>
      <c r="J136" s="234" t="s">
        <v>64</v>
      </c>
      <c r="K136" s="236"/>
      <c r="L136" s="8"/>
      <c r="M136" s="8"/>
      <c r="N136" s="8"/>
      <c r="O136" s="8"/>
      <c r="P136" s="8"/>
    </row>
    <row r="137" spans="1:16" ht="13.5" customHeight="1">
      <c r="A137" s="234"/>
      <c r="B137" s="234"/>
      <c r="C137" s="238"/>
      <c r="D137" s="235"/>
      <c r="E137" s="98" t="s">
        <v>66</v>
      </c>
      <c r="F137" s="98" t="s">
        <v>67</v>
      </c>
      <c r="G137" s="98" t="s">
        <v>68</v>
      </c>
      <c r="H137" s="98" t="s">
        <v>69</v>
      </c>
      <c r="I137" s="98" t="s">
        <v>70</v>
      </c>
      <c r="J137" s="235"/>
      <c r="K137" s="236"/>
      <c r="L137" s="8"/>
      <c r="M137" s="8"/>
      <c r="N137" s="8"/>
      <c r="O137" s="8"/>
      <c r="P137" s="8"/>
    </row>
    <row r="138" spans="1:16" ht="13.5" customHeight="1">
      <c r="A138" s="233" t="s">
        <v>72</v>
      </c>
      <c r="B138" s="232"/>
      <c r="C138" s="17" t="s">
        <v>13</v>
      </c>
      <c r="D138" s="17" t="s">
        <v>14</v>
      </c>
      <c r="E138" s="17" t="s">
        <v>13</v>
      </c>
      <c r="F138" s="17" t="s">
        <v>13</v>
      </c>
      <c r="G138" s="17" t="s">
        <v>13</v>
      </c>
      <c r="H138" s="17" t="s">
        <v>15</v>
      </c>
      <c r="I138" s="17" t="s">
        <v>13</v>
      </c>
      <c r="J138" s="18" t="s">
        <v>13</v>
      </c>
      <c r="K138" s="16"/>
      <c r="L138" s="8"/>
      <c r="M138" s="8"/>
      <c r="N138" s="8"/>
      <c r="O138" s="8"/>
      <c r="P138" s="8"/>
    </row>
    <row r="139" spans="1:16" ht="13.5" customHeight="1">
      <c r="A139" s="233"/>
      <c r="B139" s="232"/>
      <c r="C139" s="19"/>
      <c r="D139" s="19"/>
      <c r="E139" s="19"/>
      <c r="F139" s="19"/>
      <c r="G139" s="19"/>
      <c r="H139" s="19"/>
      <c r="I139" s="19"/>
      <c r="J139" s="22"/>
      <c r="K139" s="16"/>
      <c r="L139" s="8"/>
      <c r="M139" s="8"/>
      <c r="N139" s="8"/>
      <c r="O139" s="8"/>
      <c r="P139" s="8"/>
    </row>
    <row r="140" spans="1:16" ht="13.5" customHeight="1">
      <c r="A140" s="7">
        <v>9</v>
      </c>
      <c r="B140" s="4"/>
      <c r="C140" s="22"/>
      <c r="D140" s="22"/>
      <c r="E140" s="22"/>
      <c r="F140" s="22"/>
      <c r="G140" s="22"/>
      <c r="H140" s="22"/>
      <c r="I140" s="22"/>
      <c r="J140" s="22"/>
      <c r="K140" s="16"/>
      <c r="L140" s="8"/>
      <c r="M140" s="8"/>
      <c r="N140" s="8"/>
      <c r="O140" s="8"/>
      <c r="P140" s="8"/>
    </row>
    <row r="141" spans="1:16" ht="13.5" customHeight="1">
      <c r="A141" s="7">
        <v>10</v>
      </c>
      <c r="B141" s="4">
        <v>3</v>
      </c>
      <c r="C141" s="4">
        <v>9667</v>
      </c>
      <c r="D141" s="4"/>
      <c r="E141" s="4">
        <v>8739</v>
      </c>
      <c r="F141" s="4">
        <v>928</v>
      </c>
      <c r="G141" s="4">
        <v>9667</v>
      </c>
      <c r="H141" s="6">
        <v>100</v>
      </c>
      <c r="I141" s="4">
        <v>0</v>
      </c>
      <c r="J141" s="4"/>
      <c r="K141" s="16"/>
      <c r="L141" s="8"/>
      <c r="M141" s="8"/>
      <c r="N141" s="8"/>
      <c r="O141" s="8"/>
      <c r="P141" s="8"/>
    </row>
    <row r="142" spans="1:16" ht="13.5" customHeight="1">
      <c r="A142" s="7">
        <v>11</v>
      </c>
      <c r="B142" s="4">
        <v>3</v>
      </c>
      <c r="C142" s="4">
        <v>9665</v>
      </c>
      <c r="D142" s="4"/>
      <c r="E142" s="4">
        <v>8737</v>
      </c>
      <c r="F142" s="4">
        <v>928</v>
      </c>
      <c r="G142" s="4">
        <v>9665</v>
      </c>
      <c r="H142" s="6">
        <v>100</v>
      </c>
      <c r="I142" s="4">
        <v>0</v>
      </c>
      <c r="J142" s="4"/>
      <c r="K142" s="16"/>
      <c r="L142" s="8"/>
      <c r="M142" s="8"/>
      <c r="N142" s="8"/>
      <c r="O142" s="8"/>
      <c r="P142" s="8"/>
    </row>
    <row r="143" spans="1:16" ht="13.5" customHeight="1">
      <c r="A143" s="7">
        <v>12</v>
      </c>
      <c r="B143" s="4">
        <v>3</v>
      </c>
      <c r="C143" s="4">
        <v>9667</v>
      </c>
      <c r="D143" s="4"/>
      <c r="E143" s="4">
        <v>8739</v>
      </c>
      <c r="F143" s="4">
        <v>928</v>
      </c>
      <c r="G143" s="4">
        <v>9667</v>
      </c>
      <c r="H143" s="6">
        <v>100</v>
      </c>
      <c r="I143" s="4">
        <v>0</v>
      </c>
      <c r="J143" s="4"/>
      <c r="K143" s="16"/>
      <c r="L143" s="8"/>
      <c r="M143" s="8"/>
      <c r="N143" s="8"/>
      <c r="O143" s="8"/>
      <c r="P143" s="8"/>
    </row>
    <row r="144" spans="1:16" ht="13.5" customHeight="1">
      <c r="A144" s="7">
        <v>13</v>
      </c>
      <c r="B144" s="4">
        <v>3</v>
      </c>
      <c r="C144" s="4">
        <v>9667</v>
      </c>
      <c r="D144" s="4">
        <v>112448</v>
      </c>
      <c r="E144" s="4">
        <v>8739</v>
      </c>
      <c r="F144" s="4">
        <v>928</v>
      </c>
      <c r="G144" s="4">
        <v>9667</v>
      </c>
      <c r="H144" s="6">
        <v>100</v>
      </c>
      <c r="I144" s="4">
        <v>0</v>
      </c>
      <c r="J144" s="4">
        <v>6995</v>
      </c>
      <c r="K144" s="16"/>
      <c r="L144" s="8"/>
      <c r="M144" s="8"/>
      <c r="N144" s="8"/>
      <c r="O144" s="8"/>
      <c r="P144" s="8"/>
    </row>
    <row r="145" spans="1:16" ht="13.5" customHeight="1">
      <c r="A145" s="7">
        <v>14</v>
      </c>
      <c r="B145" s="4">
        <v>3</v>
      </c>
      <c r="C145" s="4">
        <v>9667</v>
      </c>
      <c r="D145" s="4">
        <v>112448</v>
      </c>
      <c r="E145" s="4">
        <v>8739</v>
      </c>
      <c r="F145" s="4">
        <v>928</v>
      </c>
      <c r="G145" s="4">
        <v>9667</v>
      </c>
      <c r="H145" s="6">
        <v>100</v>
      </c>
      <c r="I145" s="4">
        <v>0</v>
      </c>
      <c r="J145" s="4">
        <v>6995</v>
      </c>
      <c r="K145" s="16"/>
      <c r="L145" s="8"/>
      <c r="M145" s="8"/>
      <c r="N145" s="8"/>
      <c r="O145" s="8"/>
      <c r="P145" s="8"/>
    </row>
    <row r="146" spans="1:16" ht="13.5" customHeight="1">
      <c r="A146" s="7">
        <v>15</v>
      </c>
      <c r="B146" s="4">
        <v>3</v>
      </c>
      <c r="C146" s="4">
        <v>9662</v>
      </c>
      <c r="D146" s="4">
        <v>113160</v>
      </c>
      <c r="E146" s="4">
        <v>8734</v>
      </c>
      <c r="F146" s="4">
        <v>928</v>
      </c>
      <c r="G146" s="4">
        <v>9662</v>
      </c>
      <c r="H146" s="6">
        <v>100</v>
      </c>
      <c r="I146" s="4">
        <v>0</v>
      </c>
      <c r="J146" s="4">
        <v>6990</v>
      </c>
      <c r="K146" s="16"/>
      <c r="L146" s="8"/>
      <c r="M146" s="8"/>
      <c r="N146" s="8"/>
      <c r="O146" s="8"/>
      <c r="P146" s="8"/>
    </row>
    <row r="147" spans="1:16" ht="13.5" customHeight="1">
      <c r="A147" s="7">
        <v>16</v>
      </c>
      <c r="B147" s="4">
        <v>3</v>
      </c>
      <c r="C147" s="4">
        <v>9662</v>
      </c>
      <c r="D147" s="4">
        <v>113160</v>
      </c>
      <c r="E147" s="4">
        <v>8734</v>
      </c>
      <c r="F147" s="4">
        <v>928</v>
      </c>
      <c r="G147" s="4">
        <v>9662</v>
      </c>
      <c r="H147" s="6">
        <v>100</v>
      </c>
      <c r="I147" s="4">
        <v>0</v>
      </c>
      <c r="J147" s="4">
        <v>10794</v>
      </c>
      <c r="K147" s="16"/>
      <c r="L147" s="8"/>
      <c r="M147" s="8"/>
      <c r="N147" s="8"/>
      <c r="O147" s="8"/>
      <c r="P147" s="8"/>
    </row>
    <row r="148" spans="1:16" ht="13.5" customHeight="1">
      <c r="A148" s="8" t="s">
        <v>140</v>
      </c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ht="19.5" customHeight="1">
      <c r="A149" s="104" t="s">
        <v>137</v>
      </c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ht="13.5" customHeight="1">
      <c r="A150" s="70" t="s">
        <v>170</v>
      </c>
      <c r="K150" s="8"/>
      <c r="L150" s="8"/>
      <c r="M150" s="8"/>
      <c r="N150" s="8"/>
      <c r="O150" s="8"/>
      <c r="P150" s="8"/>
    </row>
    <row r="151" spans="1:16" ht="13.5" customHeight="1">
      <c r="A151" s="225" t="s">
        <v>0</v>
      </c>
      <c r="B151" s="226" t="s">
        <v>43</v>
      </c>
      <c r="C151" s="227"/>
      <c r="D151" s="227"/>
      <c r="E151" s="227"/>
      <c r="F151" s="227"/>
      <c r="G151" s="227"/>
      <c r="H151" s="227"/>
      <c r="I151" s="227"/>
      <c r="J151" s="228"/>
      <c r="K151" s="8"/>
      <c r="L151" s="8"/>
      <c r="M151" s="8"/>
      <c r="N151" s="8"/>
      <c r="O151" s="8"/>
      <c r="P151" s="8"/>
    </row>
    <row r="152" spans="1:16" ht="13.5" customHeight="1">
      <c r="A152" s="225"/>
      <c r="B152" s="225" t="s">
        <v>1</v>
      </c>
      <c r="C152" s="229" t="s">
        <v>20</v>
      </c>
      <c r="D152" s="225" t="s">
        <v>2</v>
      </c>
      <c r="E152" s="223" t="s">
        <v>3</v>
      </c>
      <c r="F152" s="223"/>
      <c r="G152" s="223" t="s">
        <v>3</v>
      </c>
      <c r="H152" s="223"/>
      <c r="I152" s="223"/>
      <c r="J152" s="72" t="s">
        <v>21</v>
      </c>
      <c r="K152" s="8"/>
      <c r="L152" s="8"/>
      <c r="M152" s="8"/>
      <c r="N152" s="8"/>
      <c r="O152" s="8"/>
      <c r="P152" s="8"/>
    </row>
    <row r="153" spans="1:16" ht="13.5" customHeight="1">
      <c r="A153" s="225"/>
      <c r="B153" s="225"/>
      <c r="C153" s="230"/>
      <c r="D153" s="231"/>
      <c r="E153" s="73" t="s">
        <v>6</v>
      </c>
      <c r="F153" s="73" t="s">
        <v>7</v>
      </c>
      <c r="G153" s="73" t="s">
        <v>8</v>
      </c>
      <c r="H153" s="73" t="s">
        <v>9</v>
      </c>
      <c r="I153" s="73" t="s">
        <v>10</v>
      </c>
      <c r="J153" s="71" t="s">
        <v>4</v>
      </c>
      <c r="K153" s="8"/>
      <c r="L153" s="8"/>
      <c r="M153" s="8"/>
      <c r="N153" s="8"/>
      <c r="O153" s="8"/>
      <c r="P153" s="8"/>
    </row>
    <row r="154" spans="1:16" ht="13.5" customHeight="1">
      <c r="A154" s="223" t="s">
        <v>138</v>
      </c>
      <c r="B154" s="232">
        <v>1</v>
      </c>
      <c r="C154" s="17" t="s">
        <v>13</v>
      </c>
      <c r="D154" s="17" t="s">
        <v>14</v>
      </c>
      <c r="E154" s="17" t="s">
        <v>13</v>
      </c>
      <c r="F154" s="17" t="s">
        <v>13</v>
      </c>
      <c r="G154" s="17" t="s">
        <v>13</v>
      </c>
      <c r="H154" s="17" t="s">
        <v>15</v>
      </c>
      <c r="I154" s="17" t="s">
        <v>13</v>
      </c>
      <c r="J154" s="18" t="s">
        <v>13</v>
      </c>
      <c r="K154" s="8"/>
      <c r="L154" s="8"/>
      <c r="M154" s="8"/>
      <c r="N154" s="8"/>
      <c r="O154" s="8"/>
      <c r="P154" s="8"/>
    </row>
    <row r="155" spans="1:16" ht="13.5" customHeight="1">
      <c r="A155" s="223"/>
      <c r="B155" s="232"/>
      <c r="C155" s="19">
        <v>6443</v>
      </c>
      <c r="D155" s="19">
        <v>159746</v>
      </c>
      <c r="E155" s="19">
        <v>6443</v>
      </c>
      <c r="F155" s="23">
        <v>0</v>
      </c>
      <c r="G155" s="19">
        <v>6443</v>
      </c>
      <c r="H155" s="19">
        <v>100</v>
      </c>
      <c r="I155" s="23">
        <v>0</v>
      </c>
      <c r="J155" s="22">
        <v>11344</v>
      </c>
      <c r="K155" s="8"/>
      <c r="L155" s="8"/>
      <c r="M155" s="8"/>
      <c r="N155" s="8"/>
      <c r="O155" s="8"/>
      <c r="P155" s="8"/>
    </row>
    <row r="156" spans="1:16" ht="13.5" customHeight="1">
      <c r="A156" s="25">
        <v>18</v>
      </c>
      <c r="B156" s="4">
        <v>1</v>
      </c>
      <c r="C156" s="19">
        <v>6443</v>
      </c>
      <c r="D156" s="19">
        <v>159746</v>
      </c>
      <c r="E156" s="19">
        <v>6443</v>
      </c>
      <c r="F156" s="23">
        <v>0</v>
      </c>
      <c r="G156" s="19">
        <v>6443</v>
      </c>
      <c r="H156" s="19">
        <v>100</v>
      </c>
      <c r="I156" s="23">
        <v>0</v>
      </c>
      <c r="J156" s="22">
        <v>11344</v>
      </c>
      <c r="K156" s="8"/>
      <c r="L156" s="8"/>
      <c r="M156" s="8"/>
      <c r="N156" s="8"/>
      <c r="O156" s="8"/>
      <c r="P156" s="8"/>
    </row>
    <row r="157" spans="1:16" ht="13.5" customHeight="1">
      <c r="A157" s="25">
        <v>19</v>
      </c>
      <c r="B157" s="29">
        <v>1</v>
      </c>
      <c r="C157" s="30">
        <v>6443</v>
      </c>
      <c r="D157" s="30">
        <v>159746</v>
      </c>
      <c r="E157" s="30">
        <v>6443</v>
      </c>
      <c r="F157" s="31">
        <v>0</v>
      </c>
      <c r="G157" s="30">
        <v>6443</v>
      </c>
      <c r="H157" s="30">
        <v>100</v>
      </c>
      <c r="I157" s="31">
        <v>0</v>
      </c>
      <c r="J157" s="32">
        <v>11344</v>
      </c>
      <c r="K157" s="8"/>
      <c r="L157" s="8"/>
      <c r="M157" s="8"/>
      <c r="N157" s="8"/>
      <c r="O157" s="8"/>
      <c r="P157" s="8"/>
    </row>
    <row r="158" spans="1:16" ht="13.5" customHeight="1">
      <c r="A158" s="25">
        <v>20</v>
      </c>
      <c r="B158" s="29">
        <v>1</v>
      </c>
      <c r="C158" s="38">
        <v>6443</v>
      </c>
      <c r="D158" s="38">
        <v>159746</v>
      </c>
      <c r="E158" s="38">
        <v>6443</v>
      </c>
      <c r="F158" s="39">
        <v>0</v>
      </c>
      <c r="G158" s="38">
        <v>6443</v>
      </c>
      <c r="H158" s="38">
        <v>100</v>
      </c>
      <c r="I158" s="39">
        <v>0</v>
      </c>
      <c r="J158" s="40">
        <v>11344</v>
      </c>
      <c r="K158" s="8"/>
      <c r="L158" s="8"/>
      <c r="M158" s="8"/>
      <c r="N158" s="8"/>
      <c r="O158" s="8"/>
      <c r="P158" s="8"/>
    </row>
    <row r="159" spans="1:16" ht="13.5" customHeight="1">
      <c r="A159" s="25">
        <v>21</v>
      </c>
      <c r="B159" s="29">
        <v>1</v>
      </c>
      <c r="C159" s="38">
        <v>6443</v>
      </c>
      <c r="D159" s="38">
        <v>159746</v>
      </c>
      <c r="E159" s="38">
        <v>6443</v>
      </c>
      <c r="F159" s="39">
        <v>0</v>
      </c>
      <c r="G159" s="38">
        <v>6443</v>
      </c>
      <c r="H159" s="38">
        <v>100</v>
      </c>
      <c r="I159" s="39">
        <v>0</v>
      </c>
      <c r="J159" s="40">
        <v>11344</v>
      </c>
      <c r="K159" s="8"/>
      <c r="L159" s="8"/>
      <c r="M159" s="8"/>
      <c r="N159" s="8"/>
      <c r="O159" s="8"/>
      <c r="P159" s="8"/>
    </row>
    <row r="160" spans="1:16" ht="13.5" customHeight="1">
      <c r="A160" s="25">
        <v>22</v>
      </c>
      <c r="B160" s="29">
        <v>1</v>
      </c>
      <c r="C160" s="38">
        <v>6443</v>
      </c>
      <c r="D160" s="38">
        <v>159746</v>
      </c>
      <c r="E160" s="38">
        <v>6443</v>
      </c>
      <c r="F160" s="39">
        <v>0</v>
      </c>
      <c r="G160" s="38">
        <v>6443</v>
      </c>
      <c r="H160" s="38">
        <v>100</v>
      </c>
      <c r="I160" s="39">
        <v>0</v>
      </c>
      <c r="J160" s="40">
        <v>11344</v>
      </c>
      <c r="K160" s="8"/>
      <c r="L160" s="8"/>
      <c r="M160" s="8"/>
      <c r="N160" s="8"/>
      <c r="O160" s="8"/>
      <c r="P160" s="8"/>
    </row>
    <row r="161" spans="1:16" ht="13.5" customHeight="1">
      <c r="A161" s="25">
        <v>23</v>
      </c>
      <c r="B161" s="29">
        <v>1</v>
      </c>
      <c r="C161" s="38">
        <v>6443</v>
      </c>
      <c r="D161" s="38">
        <v>159746</v>
      </c>
      <c r="E161" s="38">
        <v>6443</v>
      </c>
      <c r="F161" s="39">
        <v>0</v>
      </c>
      <c r="G161" s="38">
        <v>6443</v>
      </c>
      <c r="H161" s="38">
        <v>100</v>
      </c>
      <c r="I161" s="39">
        <v>0</v>
      </c>
      <c r="J161" s="40">
        <v>11344</v>
      </c>
      <c r="K161" s="8"/>
      <c r="L161" s="8"/>
      <c r="M161" s="8"/>
      <c r="N161" s="8"/>
      <c r="O161" s="8"/>
      <c r="P161" s="8"/>
    </row>
    <row r="162" spans="1:16" ht="13.5" customHeight="1">
      <c r="A162" s="25">
        <v>24</v>
      </c>
      <c r="B162" s="29">
        <v>1</v>
      </c>
      <c r="C162" s="42">
        <v>6443</v>
      </c>
      <c r="D162" s="42">
        <v>159746</v>
      </c>
      <c r="E162" s="42">
        <v>6443</v>
      </c>
      <c r="F162" s="41">
        <v>0</v>
      </c>
      <c r="G162" s="42">
        <v>6443</v>
      </c>
      <c r="H162" s="42">
        <v>100</v>
      </c>
      <c r="I162" s="41">
        <v>0</v>
      </c>
      <c r="J162" s="42">
        <v>11344</v>
      </c>
      <c r="K162" s="8"/>
      <c r="L162" s="8"/>
      <c r="M162" s="8"/>
      <c r="N162" s="8"/>
      <c r="O162" s="8"/>
      <c r="P162" s="8"/>
    </row>
    <row r="163" spans="1:16" ht="13.5" customHeight="1">
      <c r="A163" s="25">
        <v>25</v>
      </c>
      <c r="B163" s="29">
        <v>1</v>
      </c>
      <c r="C163" s="42">
        <v>6443</v>
      </c>
      <c r="D163" s="42">
        <v>159746</v>
      </c>
      <c r="E163" s="42">
        <v>6443</v>
      </c>
      <c r="F163" s="41">
        <v>0</v>
      </c>
      <c r="G163" s="42">
        <v>6443</v>
      </c>
      <c r="H163" s="42">
        <v>100</v>
      </c>
      <c r="I163" s="41">
        <v>0</v>
      </c>
      <c r="J163" s="42">
        <v>11344</v>
      </c>
      <c r="K163" s="8"/>
      <c r="L163" s="8"/>
      <c r="M163" s="8"/>
      <c r="N163" s="8"/>
      <c r="O163" s="8"/>
      <c r="P163" s="8"/>
    </row>
    <row r="164" spans="1:16" ht="13.5" customHeight="1">
      <c r="A164" s="68">
        <v>26</v>
      </c>
      <c r="B164" s="63">
        <v>1</v>
      </c>
      <c r="C164" s="62">
        <v>6443</v>
      </c>
      <c r="D164" s="62">
        <v>159746</v>
      </c>
      <c r="E164" s="62">
        <v>6443</v>
      </c>
      <c r="F164" s="69">
        <v>0</v>
      </c>
      <c r="G164" s="62">
        <v>6443</v>
      </c>
      <c r="H164" s="62">
        <v>100</v>
      </c>
      <c r="I164" s="69">
        <v>0</v>
      </c>
      <c r="J164" s="62">
        <v>11344</v>
      </c>
      <c r="K164" s="8"/>
      <c r="L164" s="8"/>
      <c r="M164" s="8"/>
      <c r="N164" s="8"/>
      <c r="O164" s="8"/>
      <c r="P164" s="8"/>
    </row>
    <row r="165" spans="1:16" ht="13.5" customHeight="1">
      <c r="A165" s="68">
        <v>27</v>
      </c>
      <c r="B165" s="63">
        <v>1</v>
      </c>
      <c r="C165" s="62">
        <v>6443</v>
      </c>
      <c r="D165" s="62">
        <v>159746</v>
      </c>
      <c r="E165" s="62">
        <v>6443</v>
      </c>
      <c r="F165" s="69">
        <v>0</v>
      </c>
      <c r="G165" s="62">
        <v>6443</v>
      </c>
      <c r="H165" s="62">
        <v>100</v>
      </c>
      <c r="I165" s="69">
        <v>0</v>
      </c>
      <c r="J165" s="62">
        <v>11344</v>
      </c>
      <c r="K165" s="8"/>
      <c r="L165" s="8"/>
      <c r="M165" s="8"/>
      <c r="N165" s="8"/>
      <c r="O165" s="8"/>
      <c r="P165" s="8"/>
    </row>
    <row r="166" spans="1:16" ht="13.5" customHeight="1">
      <c r="A166" s="70" t="s">
        <v>172</v>
      </c>
      <c r="H166" s="70" t="s">
        <v>75</v>
      </c>
      <c r="K166" s="8"/>
      <c r="L166" s="8"/>
      <c r="M166" s="8"/>
      <c r="N166" s="8"/>
      <c r="O166" s="8"/>
      <c r="P166" s="8"/>
    </row>
    <row r="167" spans="11:16" ht="13.5" customHeight="1">
      <c r="K167" s="8"/>
      <c r="L167" s="8"/>
      <c r="M167" s="8"/>
      <c r="N167" s="8"/>
      <c r="O167" s="8"/>
      <c r="P167" s="8"/>
    </row>
    <row r="168" spans="1:16" ht="13.5" customHeight="1">
      <c r="A168" s="225" t="s">
        <v>0</v>
      </c>
      <c r="B168" s="226" t="s">
        <v>43</v>
      </c>
      <c r="C168" s="227"/>
      <c r="D168" s="227"/>
      <c r="E168" s="227"/>
      <c r="F168" s="227"/>
      <c r="G168" s="227"/>
      <c r="H168" s="227"/>
      <c r="I168" s="227"/>
      <c r="J168" s="228"/>
      <c r="K168" s="8"/>
      <c r="L168" s="8"/>
      <c r="M168" s="8"/>
      <c r="N168" s="8"/>
      <c r="O168" s="8"/>
      <c r="P168" s="8"/>
    </row>
    <row r="169" spans="1:16" ht="13.5" customHeight="1">
      <c r="A169" s="225"/>
      <c r="B169" s="225" t="s">
        <v>1</v>
      </c>
      <c r="C169" s="229" t="s">
        <v>20</v>
      </c>
      <c r="D169" s="225" t="s">
        <v>2</v>
      </c>
      <c r="E169" s="223" t="s">
        <v>3</v>
      </c>
      <c r="F169" s="223"/>
      <c r="G169" s="223" t="s">
        <v>3</v>
      </c>
      <c r="H169" s="223"/>
      <c r="I169" s="223"/>
      <c r="J169" s="72" t="s">
        <v>21</v>
      </c>
      <c r="K169" s="8"/>
      <c r="L169" s="8"/>
      <c r="M169" s="8"/>
      <c r="N169" s="8"/>
      <c r="O169" s="8"/>
      <c r="P169" s="8"/>
    </row>
    <row r="170" spans="1:16" ht="13.5" customHeight="1">
      <c r="A170" s="225"/>
      <c r="B170" s="225"/>
      <c r="C170" s="230"/>
      <c r="D170" s="231"/>
      <c r="E170" s="73" t="s">
        <v>6</v>
      </c>
      <c r="F170" s="73" t="s">
        <v>7</v>
      </c>
      <c r="G170" s="73" t="s">
        <v>8</v>
      </c>
      <c r="H170" s="73" t="s">
        <v>9</v>
      </c>
      <c r="I170" s="73" t="s">
        <v>10</v>
      </c>
      <c r="J170" s="71" t="s">
        <v>4</v>
      </c>
      <c r="K170" s="8"/>
      <c r="L170" s="8"/>
      <c r="M170" s="8"/>
      <c r="N170" s="8"/>
      <c r="O170" s="8"/>
      <c r="P170" s="8"/>
    </row>
    <row r="171" spans="1:16" ht="13.5" customHeight="1">
      <c r="A171" s="223" t="s">
        <v>144</v>
      </c>
      <c r="B171" s="232">
        <v>1</v>
      </c>
      <c r="C171" s="17" t="s">
        <v>13</v>
      </c>
      <c r="D171" s="17" t="s">
        <v>14</v>
      </c>
      <c r="E171" s="17" t="s">
        <v>13</v>
      </c>
      <c r="F171" s="17" t="s">
        <v>13</v>
      </c>
      <c r="G171" s="17" t="s">
        <v>13</v>
      </c>
      <c r="H171" s="17" t="s">
        <v>15</v>
      </c>
      <c r="I171" s="17" t="s">
        <v>13</v>
      </c>
      <c r="J171" s="18" t="s">
        <v>13</v>
      </c>
      <c r="K171" s="8"/>
      <c r="L171" s="8"/>
      <c r="M171" s="8"/>
      <c r="N171" s="8"/>
      <c r="O171" s="8"/>
      <c r="P171" s="8"/>
    </row>
    <row r="172" spans="1:16" ht="13.5" customHeight="1">
      <c r="A172" s="223"/>
      <c r="B172" s="232"/>
      <c r="C172" s="19">
        <v>5294</v>
      </c>
      <c r="D172" s="19">
        <v>83677</v>
      </c>
      <c r="E172" s="19">
        <v>5294</v>
      </c>
      <c r="F172" s="23">
        <v>0</v>
      </c>
      <c r="G172" s="19">
        <v>5294</v>
      </c>
      <c r="H172" s="19">
        <v>100</v>
      </c>
      <c r="I172" s="23">
        <v>0</v>
      </c>
      <c r="J172" s="22">
        <v>10599</v>
      </c>
      <c r="K172" s="8"/>
      <c r="L172" s="8"/>
      <c r="M172" s="8"/>
      <c r="N172" s="8"/>
      <c r="O172" s="8"/>
      <c r="P172" s="8"/>
    </row>
    <row r="173" spans="1:16" ht="13.5" customHeight="1">
      <c r="A173" s="25">
        <v>18</v>
      </c>
      <c r="B173" s="24">
        <v>1</v>
      </c>
      <c r="C173" s="4">
        <v>5294</v>
      </c>
      <c r="D173" s="4">
        <v>83677</v>
      </c>
      <c r="E173" s="4">
        <v>5294</v>
      </c>
      <c r="F173" s="24">
        <v>0</v>
      </c>
      <c r="G173" s="4">
        <v>5294</v>
      </c>
      <c r="H173" s="4">
        <v>100</v>
      </c>
      <c r="I173" s="24">
        <v>0</v>
      </c>
      <c r="J173" s="4">
        <v>10599</v>
      </c>
      <c r="K173" s="8"/>
      <c r="L173" s="8"/>
      <c r="M173" s="8"/>
      <c r="N173" s="8"/>
      <c r="O173" s="8"/>
      <c r="P173" s="8"/>
    </row>
    <row r="174" spans="1:16" ht="13.5" customHeight="1">
      <c r="A174" s="25">
        <v>19</v>
      </c>
      <c r="B174" s="24">
        <v>1</v>
      </c>
      <c r="C174" s="4">
        <v>5294</v>
      </c>
      <c r="D174" s="4">
        <v>83677</v>
      </c>
      <c r="E174" s="4">
        <v>5294</v>
      </c>
      <c r="F174" s="24">
        <v>0</v>
      </c>
      <c r="G174" s="4">
        <v>5294</v>
      </c>
      <c r="H174" s="4">
        <v>100</v>
      </c>
      <c r="I174" s="24">
        <v>0</v>
      </c>
      <c r="J174" s="4">
        <v>10599</v>
      </c>
      <c r="K174" s="8"/>
      <c r="L174" s="8"/>
      <c r="M174" s="8"/>
      <c r="N174" s="8"/>
      <c r="O174" s="8"/>
      <c r="P174" s="8"/>
    </row>
    <row r="175" spans="1:16" ht="13.5" customHeight="1">
      <c r="A175" s="25">
        <v>20</v>
      </c>
      <c r="B175" s="41">
        <v>1</v>
      </c>
      <c r="C175" s="42">
        <v>5294</v>
      </c>
      <c r="D175" s="42">
        <v>83677</v>
      </c>
      <c r="E175" s="42">
        <v>5294</v>
      </c>
      <c r="F175" s="41">
        <v>0</v>
      </c>
      <c r="G175" s="42">
        <v>5294</v>
      </c>
      <c r="H175" s="42">
        <v>100</v>
      </c>
      <c r="I175" s="41">
        <v>0</v>
      </c>
      <c r="J175" s="42">
        <v>10599</v>
      </c>
      <c r="K175" s="8"/>
      <c r="L175" s="8"/>
      <c r="M175" s="8"/>
      <c r="N175" s="8"/>
      <c r="O175" s="8"/>
      <c r="P175" s="8"/>
    </row>
    <row r="176" spans="1:16" ht="13.5" customHeight="1">
      <c r="A176" s="25">
        <v>21</v>
      </c>
      <c r="B176" s="41">
        <v>1</v>
      </c>
      <c r="C176" s="42">
        <v>5294</v>
      </c>
      <c r="D176" s="42">
        <v>83677</v>
      </c>
      <c r="E176" s="42">
        <v>5294</v>
      </c>
      <c r="F176" s="41">
        <v>0</v>
      </c>
      <c r="G176" s="42">
        <v>5294</v>
      </c>
      <c r="H176" s="42">
        <v>100</v>
      </c>
      <c r="I176" s="41">
        <v>0</v>
      </c>
      <c r="J176" s="42">
        <v>10599</v>
      </c>
      <c r="K176" s="8"/>
      <c r="L176" s="8"/>
      <c r="M176" s="8"/>
      <c r="N176" s="8"/>
      <c r="O176" s="8"/>
      <c r="P176" s="8"/>
    </row>
    <row r="177" spans="1:16" ht="13.5" customHeight="1">
      <c r="A177" s="25">
        <v>22</v>
      </c>
      <c r="B177" s="41">
        <v>1</v>
      </c>
      <c r="C177" s="42">
        <v>5294</v>
      </c>
      <c r="D177" s="42">
        <v>83677</v>
      </c>
      <c r="E177" s="42">
        <v>5294</v>
      </c>
      <c r="F177" s="41">
        <v>0</v>
      </c>
      <c r="G177" s="42">
        <v>5294</v>
      </c>
      <c r="H177" s="42">
        <v>100</v>
      </c>
      <c r="I177" s="41">
        <v>0</v>
      </c>
      <c r="J177" s="42">
        <v>10599</v>
      </c>
      <c r="K177" s="8"/>
      <c r="L177" s="8"/>
      <c r="M177" s="8"/>
      <c r="N177" s="8"/>
      <c r="O177" s="8"/>
      <c r="P177" s="8"/>
    </row>
    <row r="178" spans="1:16" ht="13.5" customHeight="1">
      <c r="A178" s="25">
        <v>23</v>
      </c>
      <c r="B178" s="41">
        <v>1</v>
      </c>
      <c r="C178" s="42">
        <v>5294</v>
      </c>
      <c r="D178" s="42">
        <v>83677</v>
      </c>
      <c r="E178" s="42">
        <v>5294</v>
      </c>
      <c r="F178" s="41">
        <v>0</v>
      </c>
      <c r="G178" s="42">
        <v>5294</v>
      </c>
      <c r="H178" s="42">
        <v>100</v>
      </c>
      <c r="I178" s="41">
        <v>0</v>
      </c>
      <c r="J178" s="42">
        <v>10599</v>
      </c>
      <c r="K178" s="8"/>
      <c r="L178" s="8"/>
      <c r="M178" s="8"/>
      <c r="N178" s="8"/>
      <c r="O178" s="8"/>
      <c r="P178" s="8"/>
    </row>
    <row r="179" spans="1:16" ht="13.5" customHeight="1">
      <c r="A179" s="25">
        <v>24</v>
      </c>
      <c r="B179" s="41">
        <v>1</v>
      </c>
      <c r="C179" s="42">
        <v>5294</v>
      </c>
      <c r="D179" s="42">
        <v>83677</v>
      </c>
      <c r="E179" s="42">
        <v>5294</v>
      </c>
      <c r="F179" s="41">
        <v>0</v>
      </c>
      <c r="G179" s="42">
        <v>5294</v>
      </c>
      <c r="H179" s="42">
        <v>100</v>
      </c>
      <c r="I179" s="41">
        <v>0</v>
      </c>
      <c r="J179" s="42">
        <v>10599</v>
      </c>
      <c r="K179" s="8"/>
      <c r="L179" s="8"/>
      <c r="M179" s="8"/>
      <c r="N179" s="8"/>
      <c r="O179" s="8"/>
      <c r="P179" s="8"/>
    </row>
    <row r="180" spans="1:16" ht="13.5" customHeight="1">
      <c r="A180" s="25">
        <v>25</v>
      </c>
      <c r="B180" s="41">
        <v>1</v>
      </c>
      <c r="C180" s="42">
        <v>5294</v>
      </c>
      <c r="D180" s="42">
        <v>83677</v>
      </c>
      <c r="E180" s="42">
        <v>5294</v>
      </c>
      <c r="F180" s="41">
        <v>0</v>
      </c>
      <c r="G180" s="42">
        <v>5294</v>
      </c>
      <c r="H180" s="42">
        <v>100</v>
      </c>
      <c r="I180" s="41">
        <v>0</v>
      </c>
      <c r="J180" s="42">
        <v>10599</v>
      </c>
      <c r="K180" s="8"/>
      <c r="L180" s="8"/>
      <c r="M180" s="8"/>
      <c r="N180" s="8"/>
      <c r="O180" s="8"/>
      <c r="P180" s="8"/>
    </row>
    <row r="181" spans="1:16" ht="13.5" customHeight="1">
      <c r="A181" s="68">
        <v>26</v>
      </c>
      <c r="B181" s="69">
        <v>1</v>
      </c>
      <c r="C181" s="62">
        <v>5294</v>
      </c>
      <c r="D181" s="62">
        <v>83677</v>
      </c>
      <c r="E181" s="62">
        <v>5294</v>
      </c>
      <c r="F181" s="69">
        <v>0</v>
      </c>
      <c r="G181" s="62">
        <v>5294</v>
      </c>
      <c r="H181" s="62">
        <v>100</v>
      </c>
      <c r="I181" s="69">
        <v>0</v>
      </c>
      <c r="J181" s="62">
        <v>10599</v>
      </c>
      <c r="K181" s="8"/>
      <c r="L181" s="8"/>
      <c r="M181" s="8"/>
      <c r="N181" s="8"/>
      <c r="O181" s="8"/>
      <c r="P181" s="8"/>
    </row>
    <row r="182" spans="1:16" ht="13.5" customHeight="1">
      <c r="A182" s="68">
        <v>27</v>
      </c>
      <c r="B182" s="69">
        <v>1</v>
      </c>
      <c r="C182" s="62">
        <v>5294</v>
      </c>
      <c r="D182" s="62">
        <v>83677</v>
      </c>
      <c r="E182" s="62">
        <v>5294</v>
      </c>
      <c r="F182" s="69">
        <v>0</v>
      </c>
      <c r="G182" s="62">
        <v>5294</v>
      </c>
      <c r="H182" s="62">
        <v>100</v>
      </c>
      <c r="I182" s="69">
        <v>0</v>
      </c>
      <c r="J182" s="62">
        <v>10599</v>
      </c>
      <c r="K182" s="8"/>
      <c r="L182" s="8"/>
      <c r="M182" s="8"/>
      <c r="N182" s="8"/>
      <c r="O182" s="8"/>
      <c r="P182" s="8"/>
    </row>
    <row r="183" spans="1:16" ht="13.5" customHeight="1">
      <c r="A183" s="70" t="s">
        <v>173</v>
      </c>
      <c r="H183" s="70" t="s">
        <v>75</v>
      </c>
      <c r="K183" s="8"/>
      <c r="L183" s="8"/>
      <c r="M183" s="8"/>
      <c r="N183" s="8"/>
      <c r="O183" s="8"/>
      <c r="P183" s="8"/>
    </row>
    <row r="184" ht="13.5" customHeight="1">
      <c r="A184" s="104"/>
    </row>
    <row r="185" ht="13.5" customHeight="1">
      <c r="A185" s="70" t="s">
        <v>58</v>
      </c>
    </row>
    <row r="186" spans="1:10" ht="13.5" customHeight="1">
      <c r="A186" s="225" t="s">
        <v>0</v>
      </c>
      <c r="B186" s="226" t="s">
        <v>43</v>
      </c>
      <c r="C186" s="227"/>
      <c r="D186" s="227"/>
      <c r="E186" s="227"/>
      <c r="F186" s="227"/>
      <c r="G186" s="227"/>
      <c r="H186" s="227"/>
      <c r="I186" s="227"/>
      <c r="J186" s="228"/>
    </row>
    <row r="187" spans="1:10" ht="13.5" customHeight="1">
      <c r="A187" s="225"/>
      <c r="B187" s="225" t="s">
        <v>1</v>
      </c>
      <c r="C187" s="229" t="s">
        <v>20</v>
      </c>
      <c r="D187" s="225" t="s">
        <v>2</v>
      </c>
      <c r="E187" s="223" t="s">
        <v>3</v>
      </c>
      <c r="F187" s="223"/>
      <c r="G187" s="223" t="s">
        <v>3</v>
      </c>
      <c r="H187" s="223"/>
      <c r="I187" s="223"/>
      <c r="J187" s="72" t="s">
        <v>21</v>
      </c>
    </row>
    <row r="188" spans="1:10" ht="13.5" customHeight="1">
      <c r="A188" s="225"/>
      <c r="B188" s="225"/>
      <c r="C188" s="230"/>
      <c r="D188" s="231"/>
      <c r="E188" s="73" t="s">
        <v>6</v>
      </c>
      <c r="F188" s="73" t="s">
        <v>7</v>
      </c>
      <c r="G188" s="73" t="s">
        <v>8</v>
      </c>
      <c r="H188" s="73" t="s">
        <v>9</v>
      </c>
      <c r="I188" s="73" t="s">
        <v>10</v>
      </c>
      <c r="J188" s="71" t="s">
        <v>4</v>
      </c>
    </row>
    <row r="189" spans="1:10" ht="13.5" customHeight="1">
      <c r="A189" s="223" t="s">
        <v>12</v>
      </c>
      <c r="B189" s="224">
        <v>1</v>
      </c>
      <c r="C189" s="91" t="s">
        <v>13</v>
      </c>
      <c r="D189" s="91" t="s">
        <v>14</v>
      </c>
      <c r="E189" s="91" t="s">
        <v>13</v>
      </c>
      <c r="F189" s="91" t="s">
        <v>13</v>
      </c>
      <c r="G189" s="91" t="s">
        <v>13</v>
      </c>
      <c r="H189" s="91" t="s">
        <v>15</v>
      </c>
      <c r="I189" s="91" t="s">
        <v>13</v>
      </c>
      <c r="J189" s="92" t="s">
        <v>13</v>
      </c>
    </row>
    <row r="190" spans="1:10" ht="13.5" customHeight="1">
      <c r="A190" s="223"/>
      <c r="B190" s="224"/>
      <c r="C190" s="30">
        <v>6443</v>
      </c>
      <c r="D190" s="30">
        <v>159746</v>
      </c>
      <c r="E190" s="30">
        <v>6443</v>
      </c>
      <c r="F190" s="31" t="s">
        <v>16</v>
      </c>
      <c r="G190" s="30">
        <v>6443</v>
      </c>
      <c r="H190" s="30">
        <v>100</v>
      </c>
      <c r="I190" s="31" t="s">
        <v>16</v>
      </c>
      <c r="J190" s="32">
        <v>4172</v>
      </c>
    </row>
    <row r="191" spans="1:10" ht="13.5" customHeight="1">
      <c r="A191" s="25">
        <v>9</v>
      </c>
      <c r="B191" s="29">
        <v>1</v>
      </c>
      <c r="C191" s="30">
        <v>6443</v>
      </c>
      <c r="D191" s="30">
        <v>159746</v>
      </c>
      <c r="E191" s="30">
        <v>6443</v>
      </c>
      <c r="F191" s="31" t="s">
        <v>16</v>
      </c>
      <c r="G191" s="30">
        <v>6443</v>
      </c>
      <c r="H191" s="30">
        <v>100</v>
      </c>
      <c r="I191" s="31" t="s">
        <v>16</v>
      </c>
      <c r="J191" s="32">
        <v>6142</v>
      </c>
    </row>
    <row r="192" spans="1:10" ht="13.5" customHeight="1">
      <c r="A192" s="25">
        <v>10</v>
      </c>
      <c r="B192" s="29">
        <v>1</v>
      </c>
      <c r="C192" s="30">
        <v>6443</v>
      </c>
      <c r="D192" s="30">
        <v>159746</v>
      </c>
      <c r="E192" s="30">
        <v>6443</v>
      </c>
      <c r="F192" s="31" t="s">
        <v>16</v>
      </c>
      <c r="G192" s="30">
        <v>6443</v>
      </c>
      <c r="H192" s="30">
        <v>100</v>
      </c>
      <c r="I192" s="31" t="s">
        <v>16</v>
      </c>
      <c r="J192" s="29">
        <v>11344</v>
      </c>
    </row>
    <row r="193" spans="1:10" ht="13.5" customHeight="1">
      <c r="A193" s="25">
        <v>11</v>
      </c>
      <c r="B193" s="29">
        <v>1</v>
      </c>
      <c r="C193" s="30">
        <v>6443</v>
      </c>
      <c r="D193" s="30">
        <v>159746</v>
      </c>
      <c r="E193" s="30">
        <v>6443</v>
      </c>
      <c r="F193" s="31" t="s">
        <v>16</v>
      </c>
      <c r="G193" s="30">
        <v>6443</v>
      </c>
      <c r="H193" s="30">
        <v>100</v>
      </c>
      <c r="I193" s="31" t="s">
        <v>16</v>
      </c>
      <c r="J193" s="29">
        <v>11344</v>
      </c>
    </row>
    <row r="194" spans="1:10" ht="13.5" customHeight="1">
      <c r="A194" s="25">
        <v>12</v>
      </c>
      <c r="B194" s="29">
        <v>1</v>
      </c>
      <c r="C194" s="30">
        <v>6443</v>
      </c>
      <c r="D194" s="30">
        <v>159746</v>
      </c>
      <c r="E194" s="30">
        <v>6443</v>
      </c>
      <c r="F194" s="31" t="s">
        <v>16</v>
      </c>
      <c r="G194" s="30">
        <v>6443</v>
      </c>
      <c r="H194" s="30">
        <v>100</v>
      </c>
      <c r="I194" s="31" t="s">
        <v>16</v>
      </c>
      <c r="J194" s="29">
        <v>11344</v>
      </c>
    </row>
    <row r="195" spans="1:10" ht="13.5" customHeight="1">
      <c r="A195" s="25">
        <v>13</v>
      </c>
      <c r="B195" s="29">
        <v>1</v>
      </c>
      <c r="C195" s="29">
        <v>6443</v>
      </c>
      <c r="D195" s="29">
        <v>159746</v>
      </c>
      <c r="E195" s="29">
        <v>6443</v>
      </c>
      <c r="F195" s="105" t="s">
        <v>16</v>
      </c>
      <c r="G195" s="29">
        <v>6443</v>
      </c>
      <c r="H195" s="29">
        <v>100</v>
      </c>
      <c r="I195" s="105" t="s">
        <v>16</v>
      </c>
      <c r="J195" s="29">
        <v>11344</v>
      </c>
    </row>
    <row r="196" spans="1:10" ht="13.5" customHeight="1">
      <c r="A196" s="25">
        <v>14</v>
      </c>
      <c r="B196" s="29">
        <v>1</v>
      </c>
      <c r="C196" s="29">
        <v>6443</v>
      </c>
      <c r="D196" s="29">
        <v>159746</v>
      </c>
      <c r="E196" s="29">
        <v>6443</v>
      </c>
      <c r="F196" s="105" t="s">
        <v>16</v>
      </c>
      <c r="G196" s="29">
        <v>6443</v>
      </c>
      <c r="H196" s="29">
        <v>100</v>
      </c>
      <c r="I196" s="105" t="s">
        <v>16</v>
      </c>
      <c r="J196" s="29">
        <v>11344</v>
      </c>
    </row>
    <row r="197" spans="1:10" ht="13.5" customHeight="1">
      <c r="A197" s="25">
        <v>15</v>
      </c>
      <c r="B197" s="29">
        <v>1</v>
      </c>
      <c r="C197" s="29">
        <v>6443</v>
      </c>
      <c r="D197" s="29">
        <v>159746</v>
      </c>
      <c r="E197" s="29">
        <v>6443</v>
      </c>
      <c r="F197" s="105" t="s">
        <v>16</v>
      </c>
      <c r="G197" s="29">
        <v>6443</v>
      </c>
      <c r="H197" s="29">
        <v>100</v>
      </c>
      <c r="I197" s="105" t="s">
        <v>16</v>
      </c>
      <c r="J197" s="29">
        <v>11344</v>
      </c>
    </row>
    <row r="198" spans="1:10" ht="13.5" customHeight="1">
      <c r="A198" s="25">
        <v>16</v>
      </c>
      <c r="B198" s="29">
        <v>1</v>
      </c>
      <c r="C198" s="29">
        <v>6443</v>
      </c>
      <c r="D198" s="29">
        <v>159746</v>
      </c>
      <c r="E198" s="29">
        <v>6443</v>
      </c>
      <c r="F198" s="105" t="s">
        <v>16</v>
      </c>
      <c r="G198" s="29">
        <v>6443</v>
      </c>
      <c r="H198" s="29">
        <v>100</v>
      </c>
      <c r="I198" s="105" t="s">
        <v>16</v>
      </c>
      <c r="J198" s="29">
        <v>11344</v>
      </c>
    </row>
    <row r="199" spans="1:8" ht="13.5" customHeight="1">
      <c r="A199" s="70" t="s">
        <v>17</v>
      </c>
      <c r="H199" s="70" t="s">
        <v>75</v>
      </c>
    </row>
    <row r="200" ht="13.5" customHeight="1"/>
    <row r="201" ht="13.5" customHeight="1">
      <c r="A201" s="70" t="s">
        <v>57</v>
      </c>
    </row>
    <row r="202" spans="1:10" ht="13.5" customHeight="1">
      <c r="A202" s="225" t="s">
        <v>0</v>
      </c>
      <c r="B202" s="226" t="s">
        <v>43</v>
      </c>
      <c r="C202" s="227"/>
      <c r="D202" s="227"/>
      <c r="E202" s="227"/>
      <c r="F202" s="227"/>
      <c r="G202" s="227"/>
      <c r="H202" s="227"/>
      <c r="I202" s="227"/>
      <c r="J202" s="228"/>
    </row>
    <row r="203" spans="1:10" ht="13.5" customHeight="1">
      <c r="A203" s="225"/>
      <c r="B203" s="225" t="s">
        <v>1</v>
      </c>
      <c r="C203" s="229" t="s">
        <v>20</v>
      </c>
      <c r="D203" s="225" t="s">
        <v>2</v>
      </c>
      <c r="E203" s="223" t="s">
        <v>3</v>
      </c>
      <c r="F203" s="223"/>
      <c r="G203" s="223" t="s">
        <v>3</v>
      </c>
      <c r="H203" s="223"/>
      <c r="I203" s="223"/>
      <c r="J203" s="72" t="s">
        <v>21</v>
      </c>
    </row>
    <row r="204" spans="1:10" ht="13.5" customHeight="1">
      <c r="A204" s="225"/>
      <c r="B204" s="225"/>
      <c r="C204" s="230"/>
      <c r="D204" s="231"/>
      <c r="E204" s="73" t="s">
        <v>6</v>
      </c>
      <c r="F204" s="73" t="s">
        <v>7</v>
      </c>
      <c r="G204" s="73" t="s">
        <v>8</v>
      </c>
      <c r="H204" s="73" t="s">
        <v>9</v>
      </c>
      <c r="I204" s="73" t="s">
        <v>10</v>
      </c>
      <c r="J204" s="71" t="s">
        <v>4</v>
      </c>
    </row>
    <row r="205" spans="1:10" ht="13.5" customHeight="1">
      <c r="A205" s="223" t="s">
        <v>74</v>
      </c>
      <c r="B205" s="224">
        <v>1</v>
      </c>
      <c r="C205" s="91" t="s">
        <v>13</v>
      </c>
      <c r="D205" s="91" t="s">
        <v>14</v>
      </c>
      <c r="E205" s="91" t="s">
        <v>13</v>
      </c>
      <c r="F205" s="91" t="s">
        <v>13</v>
      </c>
      <c r="G205" s="91" t="s">
        <v>13</v>
      </c>
      <c r="H205" s="91" t="s">
        <v>15</v>
      </c>
      <c r="I205" s="91" t="s">
        <v>13</v>
      </c>
      <c r="J205" s="92" t="s">
        <v>13</v>
      </c>
    </row>
    <row r="206" spans="1:10" ht="13.5" customHeight="1">
      <c r="A206" s="223"/>
      <c r="B206" s="224"/>
      <c r="C206" s="30">
        <v>5294</v>
      </c>
      <c r="D206" s="30">
        <v>83677</v>
      </c>
      <c r="E206" s="30">
        <v>5294</v>
      </c>
      <c r="F206" s="31" t="s">
        <v>16</v>
      </c>
      <c r="G206" s="30">
        <v>5294</v>
      </c>
      <c r="H206" s="30">
        <v>100</v>
      </c>
      <c r="I206" s="31"/>
      <c r="J206" s="32">
        <v>10599</v>
      </c>
    </row>
    <row r="207" spans="1:8" ht="13.5" customHeight="1">
      <c r="A207" s="70" t="s">
        <v>139</v>
      </c>
      <c r="H207" s="70" t="s">
        <v>75</v>
      </c>
    </row>
    <row r="208" ht="13.5" customHeight="1"/>
    <row r="209" ht="13.5" customHeight="1"/>
  </sheetData>
  <sheetProtection/>
  <mergeCells count="130">
    <mergeCell ref="G23:I23"/>
    <mergeCell ref="I3:K3"/>
    <mergeCell ref="A4:A6"/>
    <mergeCell ref="B4:K4"/>
    <mergeCell ref="B5:B6"/>
    <mergeCell ref="C5:C6"/>
    <mergeCell ref="D5:D6"/>
    <mergeCell ref="E5:F5"/>
    <mergeCell ref="G5:I5"/>
    <mergeCell ref="J5:J6"/>
    <mergeCell ref="E38:F38"/>
    <mergeCell ref="A7:A8"/>
    <mergeCell ref="B7:B8"/>
    <mergeCell ref="I21:K21"/>
    <mergeCell ref="A22:A24"/>
    <mergeCell ref="B22:K22"/>
    <mergeCell ref="B23:B24"/>
    <mergeCell ref="C23:C24"/>
    <mergeCell ref="D23:D24"/>
    <mergeCell ref="E23:F23"/>
    <mergeCell ref="E53:F53"/>
    <mergeCell ref="J23:J24"/>
    <mergeCell ref="A25:A26"/>
    <mergeCell ref="B25:B26"/>
    <mergeCell ref="I36:K36"/>
    <mergeCell ref="A37:A39"/>
    <mergeCell ref="B37:K37"/>
    <mergeCell ref="B38:B39"/>
    <mergeCell ref="C38:C39"/>
    <mergeCell ref="D38:D39"/>
    <mergeCell ref="E102:F102"/>
    <mergeCell ref="G38:I38"/>
    <mergeCell ref="J38:J39"/>
    <mergeCell ref="A40:A41"/>
    <mergeCell ref="B40:B41"/>
    <mergeCell ref="A52:A54"/>
    <mergeCell ref="B52:J52"/>
    <mergeCell ref="B53:B54"/>
    <mergeCell ref="C53:C54"/>
    <mergeCell ref="D53:D54"/>
    <mergeCell ref="E71:F71"/>
    <mergeCell ref="G53:I53"/>
    <mergeCell ref="J53:J54"/>
    <mergeCell ref="A55:A56"/>
    <mergeCell ref="B55:B56"/>
    <mergeCell ref="A101:A103"/>
    <mergeCell ref="B101:J101"/>
    <mergeCell ref="B102:B103"/>
    <mergeCell ref="C102:C103"/>
    <mergeCell ref="D102:D103"/>
    <mergeCell ref="E120:F120"/>
    <mergeCell ref="G102:I102"/>
    <mergeCell ref="J102:J103"/>
    <mergeCell ref="A104:A105"/>
    <mergeCell ref="B104:B105"/>
    <mergeCell ref="A70:A72"/>
    <mergeCell ref="B70:J70"/>
    <mergeCell ref="B71:B72"/>
    <mergeCell ref="C71:C72"/>
    <mergeCell ref="D71:D72"/>
    <mergeCell ref="E86:F86"/>
    <mergeCell ref="G71:I71"/>
    <mergeCell ref="J71:J72"/>
    <mergeCell ref="A73:A74"/>
    <mergeCell ref="B73:B74"/>
    <mergeCell ref="A119:A121"/>
    <mergeCell ref="B119:J119"/>
    <mergeCell ref="B120:B121"/>
    <mergeCell ref="C120:C121"/>
    <mergeCell ref="D120:D121"/>
    <mergeCell ref="E136:F136"/>
    <mergeCell ref="G120:I120"/>
    <mergeCell ref="J120:J121"/>
    <mergeCell ref="A122:A123"/>
    <mergeCell ref="B122:B123"/>
    <mergeCell ref="A85:A87"/>
    <mergeCell ref="B85:J85"/>
    <mergeCell ref="B86:B87"/>
    <mergeCell ref="C86:C87"/>
    <mergeCell ref="D86:D87"/>
    <mergeCell ref="D152:D153"/>
    <mergeCell ref="G86:I86"/>
    <mergeCell ref="J86:J87"/>
    <mergeCell ref="A88:A89"/>
    <mergeCell ref="B88:B89"/>
    <mergeCell ref="A135:A137"/>
    <mergeCell ref="B135:J135"/>
    <mergeCell ref="B136:B137"/>
    <mergeCell ref="C136:C137"/>
    <mergeCell ref="D136:D137"/>
    <mergeCell ref="E169:F169"/>
    <mergeCell ref="G136:I136"/>
    <mergeCell ref="J136:J137"/>
    <mergeCell ref="K136:K137"/>
    <mergeCell ref="A138:A139"/>
    <mergeCell ref="B138:B139"/>
    <mergeCell ref="A151:A153"/>
    <mergeCell ref="B151:J151"/>
    <mergeCell ref="B152:B153"/>
    <mergeCell ref="C152:C153"/>
    <mergeCell ref="G187:I187"/>
    <mergeCell ref="E152:F152"/>
    <mergeCell ref="G152:I152"/>
    <mergeCell ref="A154:A155"/>
    <mergeCell ref="B154:B155"/>
    <mergeCell ref="A168:A170"/>
    <mergeCell ref="B168:J168"/>
    <mergeCell ref="B169:B170"/>
    <mergeCell ref="C169:C170"/>
    <mergeCell ref="D169:D170"/>
    <mergeCell ref="G203:I203"/>
    <mergeCell ref="G169:I169"/>
    <mergeCell ref="A171:A172"/>
    <mergeCell ref="B171:B172"/>
    <mergeCell ref="A186:A188"/>
    <mergeCell ref="B186:J186"/>
    <mergeCell ref="B187:B188"/>
    <mergeCell ref="C187:C188"/>
    <mergeCell ref="D187:D188"/>
    <mergeCell ref="E187:F187"/>
    <mergeCell ref="A205:A206"/>
    <mergeCell ref="B205:B206"/>
    <mergeCell ref="A189:A190"/>
    <mergeCell ref="B189:B190"/>
    <mergeCell ref="A202:A204"/>
    <mergeCell ref="B202:J202"/>
    <mergeCell ref="B203:B204"/>
    <mergeCell ref="C203:C204"/>
    <mergeCell ref="D203:D204"/>
    <mergeCell ref="E203:F20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68" r:id="rId1"/>
  <rowBreaks count="4" manualBreakCount="4">
    <brk id="49" max="10" man="1"/>
    <brk id="98" max="10" man="1"/>
    <brk id="148" max="10" man="1"/>
    <brk id="207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7" customWidth="1"/>
    <col min="2" max="11" width="10.875" style="27" customWidth="1"/>
    <col min="12" max="16384" width="9.00390625" style="27" customWidth="1"/>
  </cols>
  <sheetData>
    <row r="1" ht="18.75" customHeight="1">
      <c r="A1" s="83" t="s">
        <v>709</v>
      </c>
    </row>
    <row r="2" spans="1:11" ht="13.5" customHeight="1">
      <c r="A2" s="27" t="s">
        <v>170</v>
      </c>
      <c r="K2" s="203" t="s">
        <v>710</v>
      </c>
    </row>
    <row r="3" spans="1:11" ht="13.5" customHeight="1">
      <c r="A3" s="292" t="s">
        <v>60</v>
      </c>
      <c r="B3" s="300" t="s">
        <v>634</v>
      </c>
      <c r="C3" s="300"/>
      <c r="D3" s="300" t="s">
        <v>711</v>
      </c>
      <c r="E3" s="300"/>
      <c r="F3" s="300" t="s">
        <v>712</v>
      </c>
      <c r="G3" s="300"/>
      <c r="H3" s="300" t="s">
        <v>713</v>
      </c>
      <c r="I3" s="300"/>
      <c r="J3" s="300" t="s">
        <v>714</v>
      </c>
      <c r="K3" s="300"/>
    </row>
    <row r="4" spans="1:11" ht="13.5" customHeight="1">
      <c r="A4" s="292"/>
      <c r="B4" s="140" t="s">
        <v>665</v>
      </c>
      <c r="C4" s="140" t="s">
        <v>715</v>
      </c>
      <c r="D4" s="140" t="s">
        <v>665</v>
      </c>
      <c r="E4" s="140" t="s">
        <v>715</v>
      </c>
      <c r="F4" s="140" t="s">
        <v>665</v>
      </c>
      <c r="G4" s="140" t="s">
        <v>715</v>
      </c>
      <c r="H4" s="140" t="s">
        <v>665</v>
      </c>
      <c r="I4" s="140" t="s">
        <v>715</v>
      </c>
      <c r="J4" s="140" t="s">
        <v>665</v>
      </c>
      <c r="K4" s="140" t="s">
        <v>715</v>
      </c>
    </row>
    <row r="5" spans="1:11" ht="13.5" customHeight="1">
      <c r="A5" s="152" t="s">
        <v>136</v>
      </c>
      <c r="B5" s="82">
        <v>992</v>
      </c>
      <c r="C5" s="206">
        <v>89610</v>
      </c>
      <c r="D5" s="82">
        <v>406</v>
      </c>
      <c r="E5" s="206">
        <v>55955</v>
      </c>
      <c r="F5" s="82">
        <v>483</v>
      </c>
      <c r="G5" s="206">
        <v>21654</v>
      </c>
      <c r="H5" s="82">
        <v>1</v>
      </c>
      <c r="I5" s="206" t="s">
        <v>716</v>
      </c>
      <c r="J5" s="82">
        <v>102</v>
      </c>
      <c r="K5" s="206" t="s">
        <v>716</v>
      </c>
    </row>
    <row r="6" spans="1:11" ht="13.5" customHeight="1">
      <c r="A6" s="152" t="s">
        <v>644</v>
      </c>
      <c r="B6" s="63">
        <v>1430</v>
      </c>
      <c r="C6" s="206">
        <v>117633</v>
      </c>
      <c r="D6" s="82">
        <v>494</v>
      </c>
      <c r="E6" s="206">
        <v>67148</v>
      </c>
      <c r="F6" s="82">
        <v>770</v>
      </c>
      <c r="G6" s="206">
        <v>32929</v>
      </c>
      <c r="H6" s="82">
        <v>1</v>
      </c>
      <c r="I6" s="62" t="s">
        <v>716</v>
      </c>
      <c r="J6" s="82">
        <v>165</v>
      </c>
      <c r="K6" s="62" t="s">
        <v>716</v>
      </c>
    </row>
    <row r="7" spans="1:11" ht="13.5" customHeight="1">
      <c r="A7" s="152" t="s">
        <v>645</v>
      </c>
      <c r="B7" s="63">
        <v>1246</v>
      </c>
      <c r="C7" s="206">
        <v>104933</v>
      </c>
      <c r="D7" s="82">
        <v>445</v>
      </c>
      <c r="E7" s="206">
        <v>60045</v>
      </c>
      <c r="F7" s="82">
        <v>712</v>
      </c>
      <c r="G7" s="206">
        <v>34600</v>
      </c>
      <c r="H7" s="82">
        <v>1</v>
      </c>
      <c r="I7" s="62" t="s">
        <v>717</v>
      </c>
      <c r="J7" s="82">
        <v>88</v>
      </c>
      <c r="K7" s="62" t="s">
        <v>717</v>
      </c>
    </row>
    <row r="8" spans="1:11" ht="13.5" customHeight="1">
      <c r="A8" s="152" t="s">
        <v>646</v>
      </c>
      <c r="B8" s="63">
        <v>1151</v>
      </c>
      <c r="C8" s="206">
        <v>93004</v>
      </c>
      <c r="D8" s="82">
        <v>412</v>
      </c>
      <c r="E8" s="206">
        <v>54755</v>
      </c>
      <c r="F8" s="82">
        <v>554</v>
      </c>
      <c r="G8" s="206">
        <v>24910</v>
      </c>
      <c r="H8" s="82">
        <v>108</v>
      </c>
      <c r="I8" s="62">
        <v>4307</v>
      </c>
      <c r="J8" s="82">
        <v>77</v>
      </c>
      <c r="K8" s="62">
        <v>9032</v>
      </c>
    </row>
    <row r="9" spans="1:11" ht="13.5" customHeight="1">
      <c r="A9" s="152" t="s">
        <v>647</v>
      </c>
      <c r="B9" s="206">
        <v>663</v>
      </c>
      <c r="C9" s="206">
        <v>68955</v>
      </c>
      <c r="D9" s="82">
        <v>368</v>
      </c>
      <c r="E9" s="206">
        <v>48519</v>
      </c>
      <c r="F9" s="82">
        <v>210</v>
      </c>
      <c r="G9" s="206">
        <v>10452</v>
      </c>
      <c r="H9" s="82">
        <v>5</v>
      </c>
      <c r="I9" s="62">
        <v>513</v>
      </c>
      <c r="J9" s="82">
        <v>80</v>
      </c>
      <c r="K9" s="62">
        <v>9471</v>
      </c>
    </row>
    <row r="10" spans="1:11" ht="13.5" customHeight="1">
      <c r="A10" s="152" t="s">
        <v>648</v>
      </c>
      <c r="B10" s="206">
        <v>592</v>
      </c>
      <c r="C10" s="206">
        <v>63801</v>
      </c>
      <c r="D10" s="82">
        <v>369</v>
      </c>
      <c r="E10" s="206">
        <v>48734</v>
      </c>
      <c r="F10" s="82">
        <v>173</v>
      </c>
      <c r="G10" s="206">
        <v>9536</v>
      </c>
      <c r="H10" s="82">
        <v>0</v>
      </c>
      <c r="I10" s="62">
        <v>0</v>
      </c>
      <c r="J10" s="82">
        <v>50</v>
      </c>
      <c r="K10" s="62">
        <v>5531</v>
      </c>
    </row>
    <row r="11" spans="1:11" ht="13.5" customHeight="1">
      <c r="A11" s="152" t="s">
        <v>649</v>
      </c>
      <c r="B11" s="206">
        <f>SUM(D11,F11,H11,J11)</f>
        <v>527</v>
      </c>
      <c r="C11" s="206">
        <f>SUM(K11,I11,G11,E11)</f>
        <v>57335</v>
      </c>
      <c r="D11" s="82">
        <v>355</v>
      </c>
      <c r="E11" s="206">
        <v>45105</v>
      </c>
      <c r="F11" s="82">
        <v>129</v>
      </c>
      <c r="G11" s="206">
        <v>7578</v>
      </c>
      <c r="H11" s="82">
        <v>4</v>
      </c>
      <c r="I11" s="62">
        <v>388</v>
      </c>
      <c r="J11" s="82">
        <v>39</v>
      </c>
      <c r="K11" s="62">
        <v>4264</v>
      </c>
    </row>
    <row r="12" spans="1:11" ht="13.5" customHeight="1">
      <c r="A12" s="152" t="s">
        <v>650</v>
      </c>
      <c r="B12" s="206">
        <v>593</v>
      </c>
      <c r="C12" s="206">
        <v>65911</v>
      </c>
      <c r="D12" s="82">
        <v>400</v>
      </c>
      <c r="E12" s="206">
        <v>52071</v>
      </c>
      <c r="F12" s="82">
        <v>135</v>
      </c>
      <c r="G12" s="206">
        <v>7640</v>
      </c>
      <c r="H12" s="82">
        <v>1</v>
      </c>
      <c r="I12" s="62" t="s">
        <v>717</v>
      </c>
      <c r="J12" s="82">
        <v>57</v>
      </c>
      <c r="K12" s="62" t="s">
        <v>717</v>
      </c>
    </row>
    <row r="13" spans="1:11" ht="13.5" customHeight="1">
      <c r="A13" s="152" t="s">
        <v>651</v>
      </c>
      <c r="B13" s="206">
        <v>625</v>
      </c>
      <c r="C13" s="206">
        <v>65231</v>
      </c>
      <c r="D13" s="82">
        <v>368</v>
      </c>
      <c r="E13" s="206">
        <v>46393</v>
      </c>
      <c r="F13" s="82">
        <v>170</v>
      </c>
      <c r="G13" s="206">
        <v>10048</v>
      </c>
      <c r="H13" s="82">
        <v>1</v>
      </c>
      <c r="I13" s="62" t="s">
        <v>717</v>
      </c>
      <c r="J13" s="82">
        <v>86</v>
      </c>
      <c r="K13" s="62" t="s">
        <v>717</v>
      </c>
    </row>
    <row r="14" spans="1:11" ht="13.5" customHeight="1">
      <c r="A14" s="152" t="s">
        <v>652</v>
      </c>
      <c r="B14" s="206">
        <v>534</v>
      </c>
      <c r="C14" s="206">
        <v>56732</v>
      </c>
      <c r="D14" s="82">
        <v>331</v>
      </c>
      <c r="E14" s="206">
        <v>41201</v>
      </c>
      <c r="F14" s="82">
        <v>141</v>
      </c>
      <c r="G14" s="206">
        <v>8629</v>
      </c>
      <c r="H14" s="82">
        <v>2</v>
      </c>
      <c r="I14" s="62" t="s">
        <v>718</v>
      </c>
      <c r="J14" s="82">
        <v>60</v>
      </c>
      <c r="K14" s="62" t="s">
        <v>718</v>
      </c>
    </row>
    <row r="15" spans="1:11" ht="13.5" customHeight="1">
      <c r="A15" s="152" t="s">
        <v>653</v>
      </c>
      <c r="B15" s="206">
        <v>595</v>
      </c>
      <c r="C15" s="206">
        <v>60712</v>
      </c>
      <c r="D15" s="82">
        <v>367</v>
      </c>
      <c r="E15" s="206">
        <v>45575</v>
      </c>
      <c r="F15" s="82">
        <v>175</v>
      </c>
      <c r="G15" s="206">
        <v>9291</v>
      </c>
      <c r="H15" s="82">
        <v>0</v>
      </c>
      <c r="I15" s="62">
        <v>0</v>
      </c>
      <c r="J15" s="82">
        <v>53</v>
      </c>
      <c r="K15" s="62">
        <v>5846</v>
      </c>
    </row>
    <row r="16" ht="13.5" customHeight="1">
      <c r="A16" s="207" t="s">
        <v>719</v>
      </c>
    </row>
    <row r="17" ht="13.5" customHeight="1">
      <c r="A17" s="83"/>
    </row>
    <row r="18" spans="1:11" ht="13.5" customHeight="1">
      <c r="A18" s="27" t="s">
        <v>58</v>
      </c>
      <c r="K18" s="203" t="s">
        <v>710</v>
      </c>
    </row>
    <row r="19" spans="1:11" ht="13.5" customHeight="1">
      <c r="A19" s="292" t="s">
        <v>60</v>
      </c>
      <c r="B19" s="300" t="s">
        <v>634</v>
      </c>
      <c r="C19" s="300"/>
      <c r="D19" s="300" t="s">
        <v>711</v>
      </c>
      <c r="E19" s="300"/>
      <c r="F19" s="300" t="s">
        <v>712</v>
      </c>
      <c r="G19" s="300"/>
      <c r="H19" s="300" t="s">
        <v>713</v>
      </c>
      <c r="I19" s="300"/>
      <c r="J19" s="300" t="s">
        <v>714</v>
      </c>
      <c r="K19" s="300"/>
    </row>
    <row r="20" spans="1:11" ht="13.5" customHeight="1">
      <c r="A20" s="292"/>
      <c r="B20" s="140" t="s">
        <v>665</v>
      </c>
      <c r="C20" s="140" t="s">
        <v>715</v>
      </c>
      <c r="D20" s="140" t="s">
        <v>665</v>
      </c>
      <c r="E20" s="140" t="s">
        <v>715</v>
      </c>
      <c r="F20" s="140" t="s">
        <v>665</v>
      </c>
      <c r="G20" s="140" t="s">
        <v>715</v>
      </c>
      <c r="H20" s="140" t="s">
        <v>665</v>
      </c>
      <c r="I20" s="140" t="s">
        <v>715</v>
      </c>
      <c r="J20" s="140" t="s">
        <v>665</v>
      </c>
      <c r="K20" s="140" t="s">
        <v>715</v>
      </c>
    </row>
    <row r="21" spans="1:11" ht="13.5" customHeight="1">
      <c r="A21" s="82" t="s">
        <v>72</v>
      </c>
      <c r="B21" s="82">
        <v>907</v>
      </c>
      <c r="C21" s="63">
        <v>89139</v>
      </c>
      <c r="D21" s="82">
        <v>455</v>
      </c>
      <c r="E21" s="63">
        <v>63036</v>
      </c>
      <c r="F21" s="82">
        <v>388</v>
      </c>
      <c r="G21" s="63">
        <v>18736</v>
      </c>
      <c r="H21" s="82">
        <v>3</v>
      </c>
      <c r="I21" s="63">
        <v>440</v>
      </c>
      <c r="J21" s="82">
        <v>61</v>
      </c>
      <c r="K21" s="63">
        <v>6927</v>
      </c>
    </row>
    <row r="22" spans="1:11" ht="13.5" customHeight="1">
      <c r="A22" s="82" t="s">
        <v>35</v>
      </c>
      <c r="B22" s="82">
        <v>809</v>
      </c>
      <c r="C22" s="63">
        <v>78117</v>
      </c>
      <c r="D22" s="82">
        <v>380</v>
      </c>
      <c r="E22" s="63">
        <v>52900</v>
      </c>
      <c r="F22" s="82">
        <v>371</v>
      </c>
      <c r="G22" s="63">
        <v>18775</v>
      </c>
      <c r="H22" s="208">
        <v>12</v>
      </c>
      <c r="I22" s="208">
        <v>877</v>
      </c>
      <c r="J22" s="82">
        <v>46</v>
      </c>
      <c r="K22" s="63">
        <v>5565</v>
      </c>
    </row>
    <row r="23" spans="1:11" ht="13.5" customHeight="1">
      <c r="A23" s="152" t="s">
        <v>655</v>
      </c>
      <c r="B23" s="82">
        <v>817</v>
      </c>
      <c r="C23" s="63">
        <v>72429</v>
      </c>
      <c r="D23" s="82">
        <v>302</v>
      </c>
      <c r="E23" s="63">
        <v>42890</v>
      </c>
      <c r="F23" s="82">
        <v>457</v>
      </c>
      <c r="G23" s="63">
        <v>22412</v>
      </c>
      <c r="H23" s="208" t="s">
        <v>720</v>
      </c>
      <c r="I23" s="208" t="s">
        <v>720</v>
      </c>
      <c r="J23" s="82">
        <v>58</v>
      </c>
      <c r="K23" s="63">
        <v>7127</v>
      </c>
    </row>
    <row r="24" spans="1:11" ht="13.5" customHeight="1">
      <c r="A24" s="152" t="s">
        <v>656</v>
      </c>
      <c r="B24" s="82">
        <v>802</v>
      </c>
      <c r="C24" s="63">
        <v>77298</v>
      </c>
      <c r="D24" s="82">
        <v>345</v>
      </c>
      <c r="E24" s="63">
        <v>47640</v>
      </c>
      <c r="F24" s="82">
        <v>333</v>
      </c>
      <c r="G24" s="63">
        <v>16202</v>
      </c>
      <c r="H24" s="82">
        <v>8</v>
      </c>
      <c r="I24" s="63">
        <v>692</v>
      </c>
      <c r="J24" s="82">
        <v>116</v>
      </c>
      <c r="K24" s="63">
        <v>12764</v>
      </c>
    </row>
    <row r="25" spans="1:11" ht="13.5" customHeight="1">
      <c r="A25" s="152" t="s">
        <v>657</v>
      </c>
      <c r="B25" s="82">
        <v>786</v>
      </c>
      <c r="C25" s="63">
        <v>80567</v>
      </c>
      <c r="D25" s="82">
        <v>409</v>
      </c>
      <c r="E25" s="63">
        <v>57549</v>
      </c>
      <c r="F25" s="82">
        <v>323</v>
      </c>
      <c r="G25" s="63">
        <v>16895</v>
      </c>
      <c r="H25" s="82">
        <v>12</v>
      </c>
      <c r="I25" s="63">
        <v>1026</v>
      </c>
      <c r="J25" s="82">
        <v>42</v>
      </c>
      <c r="K25" s="63">
        <v>5097</v>
      </c>
    </row>
    <row r="26" spans="1:11" ht="13.5" customHeight="1">
      <c r="A26" s="152" t="s">
        <v>658</v>
      </c>
      <c r="B26" s="82">
        <v>799</v>
      </c>
      <c r="C26" s="63">
        <v>70909</v>
      </c>
      <c r="D26" s="82">
        <v>326</v>
      </c>
      <c r="E26" s="63">
        <v>44948</v>
      </c>
      <c r="F26" s="82">
        <v>427</v>
      </c>
      <c r="G26" s="63">
        <v>20315</v>
      </c>
      <c r="H26" s="82">
        <v>4</v>
      </c>
      <c r="I26" s="63">
        <v>817</v>
      </c>
      <c r="J26" s="82">
        <v>42</v>
      </c>
      <c r="K26" s="63">
        <v>4829</v>
      </c>
    </row>
    <row r="27" spans="1:11" ht="13.5" customHeight="1">
      <c r="A27" s="152" t="s">
        <v>659</v>
      </c>
      <c r="B27" s="82">
        <v>741</v>
      </c>
      <c r="C27" s="63">
        <v>70179</v>
      </c>
      <c r="D27" s="82">
        <v>334</v>
      </c>
      <c r="E27" s="63">
        <v>47643</v>
      </c>
      <c r="F27" s="82">
        <v>370</v>
      </c>
      <c r="G27" s="63">
        <v>18180</v>
      </c>
      <c r="H27" s="208" t="s">
        <v>16</v>
      </c>
      <c r="I27" s="209" t="s">
        <v>16</v>
      </c>
      <c r="J27" s="82">
        <v>37</v>
      </c>
      <c r="K27" s="63">
        <v>4356</v>
      </c>
    </row>
    <row r="28" spans="1:11" ht="13.5" customHeight="1">
      <c r="A28" s="152" t="s">
        <v>660</v>
      </c>
      <c r="B28" s="82">
        <v>935</v>
      </c>
      <c r="C28" s="63">
        <v>81980</v>
      </c>
      <c r="D28" s="82">
        <v>369</v>
      </c>
      <c r="E28" s="63">
        <v>52475</v>
      </c>
      <c r="F28" s="82">
        <v>514</v>
      </c>
      <c r="G28" s="63">
        <v>23647</v>
      </c>
      <c r="H28" s="82">
        <v>4</v>
      </c>
      <c r="I28" s="63">
        <v>227</v>
      </c>
      <c r="J28" s="82">
        <v>48</v>
      </c>
      <c r="K28" s="63">
        <v>5631</v>
      </c>
    </row>
    <row r="29" spans="1:11" ht="13.5" customHeight="1">
      <c r="A29" s="152" t="s">
        <v>661</v>
      </c>
      <c r="B29" s="82">
        <v>829</v>
      </c>
      <c r="C29" s="63">
        <v>69409</v>
      </c>
      <c r="D29" s="82">
        <v>331</v>
      </c>
      <c r="E29" s="63">
        <v>44215</v>
      </c>
      <c r="F29" s="82">
        <v>454</v>
      </c>
      <c r="G29" s="63">
        <v>19890</v>
      </c>
      <c r="H29" s="82">
        <v>2</v>
      </c>
      <c r="I29" s="63" t="s">
        <v>716</v>
      </c>
      <c r="J29" s="82">
        <v>42</v>
      </c>
      <c r="K29" s="63" t="s">
        <v>716</v>
      </c>
    </row>
    <row r="30" ht="13.5" customHeight="1">
      <c r="A30" s="210" t="s">
        <v>721</v>
      </c>
    </row>
    <row r="31" ht="13.5" customHeight="1">
      <c r="A31" s="55"/>
    </row>
    <row r="32" spans="1:11" ht="13.5" customHeight="1">
      <c r="A32" s="27" t="s">
        <v>73</v>
      </c>
      <c r="K32" s="203" t="s">
        <v>710</v>
      </c>
    </row>
    <row r="33" spans="1:11" ht="13.5" customHeight="1">
      <c r="A33" s="292" t="s">
        <v>60</v>
      </c>
      <c r="B33" s="300" t="s">
        <v>634</v>
      </c>
      <c r="C33" s="300"/>
      <c r="D33" s="300" t="s">
        <v>711</v>
      </c>
      <c r="E33" s="300"/>
      <c r="F33" s="300" t="s">
        <v>712</v>
      </c>
      <c r="G33" s="300"/>
      <c r="H33" s="300" t="s">
        <v>713</v>
      </c>
      <c r="I33" s="300"/>
      <c r="J33" s="300" t="s">
        <v>714</v>
      </c>
      <c r="K33" s="300"/>
    </row>
    <row r="34" spans="1:11" ht="13.5" customHeight="1">
      <c r="A34" s="292"/>
      <c r="B34" s="140" t="s">
        <v>665</v>
      </c>
      <c r="C34" s="140" t="s">
        <v>715</v>
      </c>
      <c r="D34" s="140" t="s">
        <v>665</v>
      </c>
      <c r="E34" s="140" t="s">
        <v>715</v>
      </c>
      <c r="F34" s="140" t="s">
        <v>665</v>
      </c>
      <c r="G34" s="140" t="s">
        <v>715</v>
      </c>
      <c r="H34" s="140" t="s">
        <v>665</v>
      </c>
      <c r="I34" s="140" t="s">
        <v>715</v>
      </c>
      <c r="J34" s="140" t="s">
        <v>665</v>
      </c>
      <c r="K34" s="140" t="s">
        <v>715</v>
      </c>
    </row>
    <row r="35" spans="1:11" ht="13.5" customHeight="1">
      <c r="A35" s="152" t="s">
        <v>657</v>
      </c>
      <c r="B35" s="82">
        <v>146</v>
      </c>
      <c r="C35" s="63">
        <v>18352</v>
      </c>
      <c r="D35" s="82">
        <v>105</v>
      </c>
      <c r="E35" s="63">
        <v>14576</v>
      </c>
      <c r="F35" s="82">
        <v>16</v>
      </c>
      <c r="G35" s="63">
        <v>767</v>
      </c>
      <c r="H35" s="82">
        <v>0</v>
      </c>
      <c r="I35" s="63">
        <v>0</v>
      </c>
      <c r="J35" s="82">
        <v>25</v>
      </c>
      <c r="K35" s="63">
        <v>3009</v>
      </c>
    </row>
    <row r="36" spans="1:11" ht="13.5" customHeight="1">
      <c r="A36" s="152" t="s">
        <v>658</v>
      </c>
      <c r="B36" s="82">
        <v>117</v>
      </c>
      <c r="C36" s="63">
        <v>14599</v>
      </c>
      <c r="D36" s="82">
        <v>97</v>
      </c>
      <c r="E36" s="63">
        <v>13396</v>
      </c>
      <c r="F36" s="82">
        <v>18</v>
      </c>
      <c r="G36" s="63" t="s">
        <v>718</v>
      </c>
      <c r="H36" s="82">
        <v>0</v>
      </c>
      <c r="I36" s="63">
        <v>0</v>
      </c>
      <c r="J36" s="82">
        <v>2</v>
      </c>
      <c r="K36" s="63" t="s">
        <v>718</v>
      </c>
    </row>
    <row r="37" spans="1:11" ht="13.5" customHeight="1">
      <c r="A37" s="152" t="s">
        <v>659</v>
      </c>
      <c r="B37" s="82">
        <v>198</v>
      </c>
      <c r="C37" s="63">
        <v>17848</v>
      </c>
      <c r="D37" s="82">
        <v>101</v>
      </c>
      <c r="E37" s="63">
        <v>13090</v>
      </c>
      <c r="F37" s="82">
        <v>90</v>
      </c>
      <c r="G37" s="63">
        <v>3966</v>
      </c>
      <c r="H37" s="208">
        <v>0</v>
      </c>
      <c r="I37" s="209">
        <v>0</v>
      </c>
      <c r="J37" s="82">
        <v>7</v>
      </c>
      <c r="K37" s="63">
        <v>792</v>
      </c>
    </row>
    <row r="38" spans="1:11" ht="13.5" customHeight="1">
      <c r="A38" s="152" t="s">
        <v>660</v>
      </c>
      <c r="B38" s="82">
        <v>167</v>
      </c>
      <c r="C38" s="63">
        <v>274953</v>
      </c>
      <c r="D38" s="82">
        <v>99</v>
      </c>
      <c r="E38" s="63">
        <v>13028</v>
      </c>
      <c r="F38" s="82">
        <v>64</v>
      </c>
      <c r="G38" s="63">
        <v>2776</v>
      </c>
      <c r="H38" s="82">
        <v>0</v>
      </c>
      <c r="I38" s="63">
        <v>0</v>
      </c>
      <c r="J38" s="82">
        <v>4</v>
      </c>
      <c r="K38" s="63">
        <v>470</v>
      </c>
    </row>
    <row r="39" spans="1:11" ht="13.5" customHeight="1">
      <c r="A39" s="152" t="s">
        <v>661</v>
      </c>
      <c r="B39" s="82">
        <v>120</v>
      </c>
      <c r="C39" s="63">
        <v>14040</v>
      </c>
      <c r="D39" s="82">
        <v>88</v>
      </c>
      <c r="E39" s="63">
        <v>11832</v>
      </c>
      <c r="F39" s="82">
        <v>28</v>
      </c>
      <c r="G39" s="63">
        <v>1702</v>
      </c>
      <c r="H39" s="82">
        <v>0</v>
      </c>
      <c r="I39" s="63">
        <v>0</v>
      </c>
      <c r="J39" s="82">
        <v>4</v>
      </c>
      <c r="K39" s="63">
        <v>506</v>
      </c>
    </row>
    <row r="40" ht="13.5" customHeight="1">
      <c r="A40" s="210" t="s">
        <v>721</v>
      </c>
    </row>
    <row r="41" ht="18.75" customHeight="1">
      <c r="A41" s="55"/>
    </row>
    <row r="42" ht="18.75" customHeight="1">
      <c r="A42" s="83"/>
    </row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3.5">
      <c r="A53" s="55"/>
    </row>
  </sheetData>
  <sheetProtection/>
  <mergeCells count="18">
    <mergeCell ref="A3:A4"/>
    <mergeCell ref="B3:C3"/>
    <mergeCell ref="D3:E3"/>
    <mergeCell ref="F3:G3"/>
    <mergeCell ref="H3:I3"/>
    <mergeCell ref="J3:K3"/>
    <mergeCell ref="A19:A20"/>
    <mergeCell ref="B19:C19"/>
    <mergeCell ref="D19:E19"/>
    <mergeCell ref="F19:G19"/>
    <mergeCell ref="H19:I19"/>
    <mergeCell ref="J19:K19"/>
    <mergeCell ref="A33:A34"/>
    <mergeCell ref="B33:C33"/>
    <mergeCell ref="D33:E33"/>
    <mergeCell ref="F33:G33"/>
    <mergeCell ref="H33:I33"/>
    <mergeCell ref="J33:K33"/>
  </mergeCells>
  <printOptions/>
  <pageMargins left="0.787" right="0.787" top="0.984" bottom="0.984" header="0.512" footer="0.51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1"/>
  </sheetPr>
  <dimension ref="A1:S3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50390625" style="27" bestFit="1" customWidth="1"/>
    <col min="2" max="2" width="9.125" style="27" bestFit="1" customWidth="1"/>
    <col min="3" max="3" width="11.125" style="27" bestFit="1" customWidth="1"/>
    <col min="4" max="4" width="9.125" style="27" bestFit="1" customWidth="1"/>
    <col min="5" max="5" width="11.125" style="27" bestFit="1" customWidth="1"/>
    <col min="6" max="6" width="9.125" style="27" bestFit="1" customWidth="1"/>
    <col min="7" max="7" width="11.125" style="27" bestFit="1" customWidth="1"/>
    <col min="8" max="8" width="9.125" style="27" bestFit="1" customWidth="1"/>
    <col min="9" max="9" width="11.125" style="27" bestFit="1" customWidth="1"/>
    <col min="10" max="10" width="10.00390625" style="27" customWidth="1"/>
    <col min="11" max="11" width="11.125" style="27" bestFit="1" customWidth="1"/>
    <col min="12" max="12" width="9.875" style="27" customWidth="1"/>
    <col min="13" max="14" width="9.875" style="27" bestFit="1" customWidth="1"/>
    <col min="15" max="16" width="9.875" style="27" customWidth="1"/>
    <col min="17" max="18" width="9.00390625" style="27" customWidth="1"/>
    <col min="19" max="19" width="9.875" style="27" customWidth="1"/>
    <col min="20" max="16384" width="9.00390625" style="27" customWidth="1"/>
  </cols>
  <sheetData>
    <row r="1" spans="1:10" ht="18" customHeight="1">
      <c r="A1" s="83" t="s">
        <v>722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1" ht="18" customHeight="1">
      <c r="A2" s="212" t="s">
        <v>170</v>
      </c>
      <c r="B2" s="211"/>
      <c r="C2" s="211"/>
      <c r="D2" s="214" t="s">
        <v>723</v>
      </c>
      <c r="E2" s="211"/>
      <c r="F2" s="211"/>
      <c r="G2" s="211"/>
      <c r="H2" s="211"/>
      <c r="J2" s="211"/>
      <c r="K2" s="211" t="s">
        <v>724</v>
      </c>
    </row>
    <row r="3" spans="1:19" ht="18" customHeight="1">
      <c r="A3" s="215" t="s">
        <v>725</v>
      </c>
      <c r="B3" s="301" t="s">
        <v>644</v>
      </c>
      <c r="C3" s="301"/>
      <c r="D3" s="301" t="s">
        <v>645</v>
      </c>
      <c r="E3" s="301"/>
      <c r="F3" s="301" t="s">
        <v>646</v>
      </c>
      <c r="G3" s="301"/>
      <c r="H3" s="301" t="s">
        <v>647</v>
      </c>
      <c r="I3" s="301"/>
      <c r="J3" s="301" t="s">
        <v>648</v>
      </c>
      <c r="K3" s="301"/>
      <c r="L3" s="301" t="s">
        <v>649</v>
      </c>
      <c r="M3" s="301"/>
      <c r="N3" s="301" t="s">
        <v>650</v>
      </c>
      <c r="O3" s="301"/>
      <c r="P3" s="301" t="s">
        <v>651</v>
      </c>
      <c r="Q3" s="301"/>
      <c r="R3" s="301" t="s">
        <v>652</v>
      </c>
      <c r="S3" s="301"/>
    </row>
    <row r="4" spans="1:19" ht="18" customHeight="1">
      <c r="A4" s="216"/>
      <c r="B4" s="213" t="s">
        <v>726</v>
      </c>
      <c r="C4" s="213" t="s">
        <v>715</v>
      </c>
      <c r="D4" s="213" t="s">
        <v>726</v>
      </c>
      <c r="E4" s="213" t="s">
        <v>715</v>
      </c>
      <c r="F4" s="213" t="s">
        <v>726</v>
      </c>
      <c r="G4" s="213" t="s">
        <v>715</v>
      </c>
      <c r="H4" s="213" t="s">
        <v>726</v>
      </c>
      <c r="I4" s="213" t="s">
        <v>715</v>
      </c>
      <c r="J4" s="213" t="s">
        <v>726</v>
      </c>
      <c r="K4" s="213" t="s">
        <v>715</v>
      </c>
      <c r="L4" s="213" t="s">
        <v>726</v>
      </c>
      <c r="M4" s="213" t="s">
        <v>715</v>
      </c>
      <c r="N4" s="213" t="s">
        <v>726</v>
      </c>
      <c r="O4" s="213" t="s">
        <v>715</v>
      </c>
      <c r="P4" s="213" t="s">
        <v>726</v>
      </c>
      <c r="Q4" s="213" t="s">
        <v>715</v>
      </c>
      <c r="R4" s="213" t="s">
        <v>726</v>
      </c>
      <c r="S4" s="213" t="s">
        <v>715</v>
      </c>
    </row>
    <row r="5" spans="1:19" ht="18" customHeight="1">
      <c r="A5" s="217" t="s">
        <v>634</v>
      </c>
      <c r="B5" s="218">
        <v>29721</v>
      </c>
      <c r="C5" s="218">
        <v>2816451</v>
      </c>
      <c r="D5" s="218">
        <v>29663</v>
      </c>
      <c r="E5" s="218">
        <v>2846942</v>
      </c>
      <c r="F5" s="218">
        <v>29585</v>
      </c>
      <c r="G5" s="218">
        <v>2878255</v>
      </c>
      <c r="H5" s="219">
        <v>29562</v>
      </c>
      <c r="I5" s="219">
        <v>2913087</v>
      </c>
      <c r="J5" s="219">
        <f>SUM(J6:J16)</f>
        <v>29670</v>
      </c>
      <c r="K5" s="219">
        <f>SUM(K6:K16)</f>
        <v>2935298</v>
      </c>
      <c r="L5" s="219">
        <f>SUM(L6:L16)</f>
        <v>29679</v>
      </c>
      <c r="M5" s="219">
        <f>SUM(M6:M16)</f>
        <v>2958474</v>
      </c>
      <c r="N5" s="219">
        <v>29659</v>
      </c>
      <c r="O5" s="219">
        <v>2978534</v>
      </c>
      <c r="P5" s="219">
        <f>SUM(P6:P16)</f>
        <v>29640</v>
      </c>
      <c r="Q5" s="219">
        <f>SUM(Q6:Q16)</f>
        <v>2995786</v>
      </c>
      <c r="R5" s="219">
        <v>29682</v>
      </c>
      <c r="S5" s="219">
        <v>3019272</v>
      </c>
    </row>
    <row r="6" spans="1:19" ht="18" customHeight="1">
      <c r="A6" s="217" t="s">
        <v>727</v>
      </c>
      <c r="B6" s="218">
        <v>18219</v>
      </c>
      <c r="C6" s="218">
        <v>2020978</v>
      </c>
      <c r="D6" s="218">
        <v>18330</v>
      </c>
      <c r="E6" s="218">
        <v>2053943</v>
      </c>
      <c r="F6" s="218">
        <v>18485</v>
      </c>
      <c r="G6" s="218">
        <v>2091141</v>
      </c>
      <c r="H6" s="219">
        <v>18659</v>
      </c>
      <c r="I6" s="219">
        <v>2125328</v>
      </c>
      <c r="J6" s="219">
        <v>18774</v>
      </c>
      <c r="K6" s="219">
        <v>2154107</v>
      </c>
      <c r="L6" s="219">
        <v>18916</v>
      </c>
      <c r="M6" s="219">
        <v>2183670</v>
      </c>
      <c r="N6" s="219">
        <v>19041</v>
      </c>
      <c r="O6" s="219">
        <v>2209060</v>
      </c>
      <c r="P6" s="219">
        <v>19210</v>
      </c>
      <c r="Q6" s="219">
        <v>2234981</v>
      </c>
      <c r="R6" s="219">
        <v>19376</v>
      </c>
      <c r="S6" s="219">
        <v>2263567</v>
      </c>
    </row>
    <row r="7" spans="1:19" ht="18" customHeight="1">
      <c r="A7" s="217" t="s">
        <v>728</v>
      </c>
      <c r="B7" s="218">
        <v>354</v>
      </c>
      <c r="C7" s="218">
        <v>77786</v>
      </c>
      <c r="D7" s="218">
        <v>382</v>
      </c>
      <c r="E7" s="218">
        <v>88015</v>
      </c>
      <c r="F7" s="218">
        <v>415</v>
      </c>
      <c r="G7" s="218">
        <v>100187</v>
      </c>
      <c r="H7" s="219">
        <v>451</v>
      </c>
      <c r="I7" s="219">
        <v>112159</v>
      </c>
      <c r="J7" s="219">
        <v>455</v>
      </c>
      <c r="K7" s="219">
        <v>113786</v>
      </c>
      <c r="L7" s="219">
        <v>463</v>
      </c>
      <c r="M7" s="219">
        <v>115415</v>
      </c>
      <c r="N7" s="219">
        <v>473</v>
      </c>
      <c r="O7" s="219">
        <v>118117</v>
      </c>
      <c r="P7" s="219">
        <v>483</v>
      </c>
      <c r="Q7" s="219">
        <v>121340</v>
      </c>
      <c r="R7" s="219">
        <v>488</v>
      </c>
      <c r="S7" s="219">
        <v>123042</v>
      </c>
    </row>
    <row r="8" spans="1:19" ht="18" customHeight="1">
      <c r="A8" s="217" t="s">
        <v>729</v>
      </c>
      <c r="B8" s="218">
        <v>1085</v>
      </c>
      <c r="C8" s="218">
        <v>133263</v>
      </c>
      <c r="D8" s="218">
        <v>1073</v>
      </c>
      <c r="E8" s="218">
        <v>132880</v>
      </c>
      <c r="F8" s="218">
        <v>1064</v>
      </c>
      <c r="G8" s="218">
        <v>132092</v>
      </c>
      <c r="H8" s="219">
        <v>1052</v>
      </c>
      <c r="I8" s="219">
        <v>132054</v>
      </c>
      <c r="J8" s="219">
        <v>1181</v>
      </c>
      <c r="K8" s="219">
        <v>131714</v>
      </c>
      <c r="L8" s="219">
        <v>1168</v>
      </c>
      <c r="M8" s="219">
        <v>130255</v>
      </c>
      <c r="N8" s="219">
        <v>1152</v>
      </c>
      <c r="O8" s="219">
        <v>129301</v>
      </c>
      <c r="P8" s="219">
        <v>1132</v>
      </c>
      <c r="Q8" s="219">
        <v>127959</v>
      </c>
      <c r="R8" s="219">
        <v>1112</v>
      </c>
      <c r="S8" s="219">
        <v>126002</v>
      </c>
    </row>
    <row r="9" spans="1:19" ht="18" customHeight="1">
      <c r="A9" s="217" t="s">
        <v>735</v>
      </c>
      <c r="B9" s="218">
        <v>1357</v>
      </c>
      <c r="C9" s="218">
        <v>143645</v>
      </c>
      <c r="D9" s="218">
        <v>1319</v>
      </c>
      <c r="E9" s="218">
        <v>139051</v>
      </c>
      <c r="F9" s="218">
        <v>1263</v>
      </c>
      <c r="G9" s="218">
        <v>133424</v>
      </c>
      <c r="H9" s="219">
        <v>1215</v>
      </c>
      <c r="I9" s="219">
        <v>128845</v>
      </c>
      <c r="J9" s="219">
        <v>1183</v>
      </c>
      <c r="K9" s="219">
        <v>125622</v>
      </c>
      <c r="L9" s="219">
        <v>1152</v>
      </c>
      <c r="M9" s="219">
        <v>122575</v>
      </c>
      <c r="N9" s="219">
        <v>1137</v>
      </c>
      <c r="O9" s="219">
        <v>120922</v>
      </c>
      <c r="P9" s="219">
        <v>1100</v>
      </c>
      <c r="Q9" s="219">
        <v>117466</v>
      </c>
      <c r="R9" s="219">
        <v>1070</v>
      </c>
      <c r="S9" s="219">
        <v>114735</v>
      </c>
    </row>
    <row r="10" spans="1:19" ht="18" customHeight="1">
      <c r="A10" s="217" t="s">
        <v>730</v>
      </c>
      <c r="B10" s="218">
        <v>19</v>
      </c>
      <c r="C10" s="218">
        <v>3505</v>
      </c>
      <c r="D10" s="218">
        <v>19</v>
      </c>
      <c r="E10" s="218">
        <v>3505</v>
      </c>
      <c r="F10" s="218">
        <v>18</v>
      </c>
      <c r="G10" s="218">
        <v>3420</v>
      </c>
      <c r="H10" s="219">
        <v>18</v>
      </c>
      <c r="I10" s="219">
        <v>3420</v>
      </c>
      <c r="J10" s="219">
        <v>18</v>
      </c>
      <c r="K10" s="219">
        <v>3420</v>
      </c>
      <c r="L10" s="219">
        <v>17</v>
      </c>
      <c r="M10" s="219">
        <v>3331</v>
      </c>
      <c r="N10" s="219">
        <v>17</v>
      </c>
      <c r="O10" s="219">
        <v>3331</v>
      </c>
      <c r="P10" s="219">
        <v>17</v>
      </c>
      <c r="Q10" s="219">
        <v>3331</v>
      </c>
      <c r="R10" s="219">
        <v>17</v>
      </c>
      <c r="S10" s="219">
        <v>3331</v>
      </c>
    </row>
    <row r="11" spans="1:19" ht="18" customHeight="1">
      <c r="A11" s="217" t="s">
        <v>731</v>
      </c>
      <c r="B11" s="218">
        <v>478</v>
      </c>
      <c r="C11" s="218">
        <v>34402</v>
      </c>
      <c r="D11" s="218">
        <v>488</v>
      </c>
      <c r="E11" s="218">
        <v>35633</v>
      </c>
      <c r="F11" s="218">
        <v>484</v>
      </c>
      <c r="G11" s="218">
        <v>35281</v>
      </c>
      <c r="H11" s="219">
        <v>489</v>
      </c>
      <c r="I11" s="219">
        <v>36343</v>
      </c>
      <c r="J11" s="219">
        <v>493</v>
      </c>
      <c r="K11" s="219">
        <v>37165</v>
      </c>
      <c r="L11" s="219">
        <v>499</v>
      </c>
      <c r="M11" s="219">
        <v>37768</v>
      </c>
      <c r="N11" s="219">
        <v>497</v>
      </c>
      <c r="O11" s="219">
        <v>38679</v>
      </c>
      <c r="P11" s="219">
        <v>507</v>
      </c>
      <c r="Q11" s="219">
        <v>38974</v>
      </c>
      <c r="R11" s="219">
        <v>517</v>
      </c>
      <c r="S11" s="219">
        <v>40944</v>
      </c>
    </row>
    <row r="12" spans="1:19" ht="18" customHeight="1">
      <c r="A12" s="217" t="s">
        <v>736</v>
      </c>
      <c r="B12" s="218">
        <v>9</v>
      </c>
      <c r="C12" s="218">
        <v>1512</v>
      </c>
      <c r="D12" s="218">
        <v>10</v>
      </c>
      <c r="E12" s="218">
        <v>2710</v>
      </c>
      <c r="F12" s="218">
        <v>10</v>
      </c>
      <c r="G12" s="218">
        <v>2710</v>
      </c>
      <c r="H12" s="219">
        <v>11</v>
      </c>
      <c r="I12" s="219">
        <v>3014</v>
      </c>
      <c r="J12" s="219">
        <v>12</v>
      </c>
      <c r="K12" s="219">
        <v>3238</v>
      </c>
      <c r="L12" s="219">
        <v>13</v>
      </c>
      <c r="M12" s="219">
        <v>3396</v>
      </c>
      <c r="N12" s="219">
        <v>12</v>
      </c>
      <c r="O12" s="219">
        <v>2227</v>
      </c>
      <c r="P12" s="219">
        <v>13</v>
      </c>
      <c r="Q12" s="219">
        <v>2227</v>
      </c>
      <c r="R12" s="219">
        <v>16</v>
      </c>
      <c r="S12" s="219">
        <v>2587</v>
      </c>
    </row>
    <row r="13" spans="1:19" ht="18" customHeight="1">
      <c r="A13" s="217" t="s">
        <v>732</v>
      </c>
      <c r="B13" s="218">
        <v>978</v>
      </c>
      <c r="C13" s="218">
        <v>71673</v>
      </c>
      <c r="D13" s="218">
        <v>970</v>
      </c>
      <c r="E13" s="218">
        <v>69455</v>
      </c>
      <c r="F13" s="218">
        <v>967</v>
      </c>
      <c r="G13" s="218">
        <v>69333</v>
      </c>
      <c r="H13" s="219">
        <v>958</v>
      </c>
      <c r="I13" s="219">
        <v>69220</v>
      </c>
      <c r="J13" s="219">
        <v>945</v>
      </c>
      <c r="K13" s="219">
        <v>67709</v>
      </c>
      <c r="L13" s="219">
        <v>929</v>
      </c>
      <c r="M13" s="219">
        <v>66556</v>
      </c>
      <c r="N13" s="219">
        <v>917</v>
      </c>
      <c r="O13" s="219">
        <v>65667</v>
      </c>
      <c r="P13" s="219">
        <v>905</v>
      </c>
      <c r="Q13" s="219">
        <v>64145</v>
      </c>
      <c r="R13" s="219">
        <v>894</v>
      </c>
      <c r="S13" s="219">
        <v>63263</v>
      </c>
    </row>
    <row r="14" spans="1:19" ht="18" customHeight="1">
      <c r="A14" s="217" t="s">
        <v>733</v>
      </c>
      <c r="B14" s="218">
        <v>70</v>
      </c>
      <c r="C14" s="218">
        <v>2194</v>
      </c>
      <c r="D14" s="218">
        <v>69</v>
      </c>
      <c r="E14" s="218">
        <v>2187</v>
      </c>
      <c r="F14" s="218">
        <v>69</v>
      </c>
      <c r="G14" s="218">
        <v>2186</v>
      </c>
      <c r="H14" s="219">
        <v>68</v>
      </c>
      <c r="I14" s="219">
        <v>2160</v>
      </c>
      <c r="J14" s="219">
        <v>67</v>
      </c>
      <c r="K14" s="219">
        <v>2151</v>
      </c>
      <c r="L14" s="219">
        <v>68</v>
      </c>
      <c r="M14" s="219">
        <v>2192</v>
      </c>
      <c r="N14" s="219">
        <v>68</v>
      </c>
      <c r="O14" s="219">
        <v>2192</v>
      </c>
      <c r="P14" s="219">
        <v>67</v>
      </c>
      <c r="Q14" s="219">
        <v>2144</v>
      </c>
      <c r="R14" s="219">
        <v>66</v>
      </c>
      <c r="S14" s="219">
        <v>2119</v>
      </c>
    </row>
    <row r="15" spans="1:19" ht="18" customHeight="1">
      <c r="A15" s="217" t="s">
        <v>734</v>
      </c>
      <c r="B15" s="218">
        <v>7151</v>
      </c>
      <c r="C15" s="218">
        <v>327336</v>
      </c>
      <c r="D15" s="218">
        <v>7001</v>
      </c>
      <c r="E15" s="218">
        <v>319283</v>
      </c>
      <c r="F15" s="218">
        <v>6808</v>
      </c>
      <c r="G15" s="218">
        <v>308201</v>
      </c>
      <c r="H15" s="219">
        <v>6639</v>
      </c>
      <c r="I15" s="219">
        <v>300264</v>
      </c>
      <c r="J15" s="219">
        <v>6540</v>
      </c>
      <c r="K15" s="219">
        <v>296106</v>
      </c>
      <c r="L15" s="219">
        <v>6452</v>
      </c>
      <c r="M15" s="219">
        <v>293036</v>
      </c>
      <c r="N15" s="219">
        <v>6343</v>
      </c>
      <c r="O15" s="219">
        <v>288758</v>
      </c>
      <c r="P15" s="219">
        <v>6204</v>
      </c>
      <c r="Q15" s="219">
        <v>282939</v>
      </c>
      <c r="R15" s="219">
        <v>6124</v>
      </c>
      <c r="S15" s="219">
        <v>279402</v>
      </c>
    </row>
    <row r="16" spans="1:19" ht="18" customHeight="1">
      <c r="A16" s="217" t="s">
        <v>737</v>
      </c>
      <c r="B16" s="218">
        <v>1</v>
      </c>
      <c r="C16" s="218">
        <v>157</v>
      </c>
      <c r="D16" s="218">
        <v>2</v>
      </c>
      <c r="E16" s="218">
        <v>280</v>
      </c>
      <c r="F16" s="218">
        <v>2</v>
      </c>
      <c r="G16" s="218">
        <v>280</v>
      </c>
      <c r="H16" s="219">
        <v>2</v>
      </c>
      <c r="I16" s="219">
        <v>280</v>
      </c>
      <c r="J16" s="219">
        <v>2</v>
      </c>
      <c r="K16" s="219">
        <v>280</v>
      </c>
      <c r="L16" s="219">
        <v>2</v>
      </c>
      <c r="M16" s="219">
        <v>280</v>
      </c>
      <c r="N16" s="219">
        <v>2</v>
      </c>
      <c r="O16" s="219">
        <v>280</v>
      </c>
      <c r="P16" s="219">
        <v>2</v>
      </c>
      <c r="Q16" s="219">
        <v>280</v>
      </c>
      <c r="R16" s="219">
        <v>2</v>
      </c>
      <c r="S16" s="219">
        <v>280</v>
      </c>
    </row>
    <row r="17" ht="18" customHeight="1">
      <c r="A17" s="55" t="s">
        <v>738</v>
      </c>
    </row>
    <row r="18" ht="18" customHeight="1">
      <c r="A18" s="55"/>
    </row>
    <row r="19" spans="1:5" ht="18" customHeight="1">
      <c r="A19" s="212" t="s">
        <v>170</v>
      </c>
      <c r="C19" s="214" t="s">
        <v>723</v>
      </c>
      <c r="E19" s="211" t="s">
        <v>724</v>
      </c>
    </row>
    <row r="20" spans="1:11" ht="18" customHeight="1">
      <c r="A20" s="215" t="s">
        <v>725</v>
      </c>
      <c r="B20" s="301" t="s">
        <v>653</v>
      </c>
      <c r="C20" s="301"/>
      <c r="D20" s="301" t="s">
        <v>739</v>
      </c>
      <c r="E20" s="301"/>
      <c r="F20" s="222"/>
      <c r="G20" s="222"/>
      <c r="H20" s="222"/>
      <c r="I20" s="222"/>
      <c r="J20" s="222"/>
      <c r="K20" s="222"/>
    </row>
    <row r="21" spans="1:11" ht="18" customHeight="1">
      <c r="A21" s="216"/>
      <c r="B21" s="213" t="s">
        <v>726</v>
      </c>
      <c r="C21" s="213" t="s">
        <v>715</v>
      </c>
      <c r="D21" s="213" t="s">
        <v>726</v>
      </c>
      <c r="E21" s="213" t="s">
        <v>715</v>
      </c>
      <c r="F21" s="221"/>
      <c r="G21" s="221"/>
      <c r="H21" s="221"/>
      <c r="I21" s="221"/>
      <c r="J21" s="221"/>
      <c r="K21" s="221"/>
    </row>
    <row r="22" spans="1:11" ht="18" customHeight="1">
      <c r="A22" s="217" t="s">
        <v>634</v>
      </c>
      <c r="B22" s="219">
        <v>29733</v>
      </c>
      <c r="C22" s="219">
        <v>3040942</v>
      </c>
      <c r="D22" s="219">
        <v>29693</v>
      </c>
      <c r="E22" s="219">
        <v>3056155</v>
      </c>
      <c r="F22" s="220"/>
      <c r="G22" s="220"/>
      <c r="H22" s="220"/>
      <c r="I22" s="220"/>
      <c r="J22" s="220"/>
      <c r="K22" s="220"/>
    </row>
    <row r="23" spans="1:11" ht="18" customHeight="1">
      <c r="A23" s="217" t="s">
        <v>727</v>
      </c>
      <c r="B23" s="219">
        <v>20622</v>
      </c>
      <c r="C23" s="219">
        <v>2406013</v>
      </c>
      <c r="D23" s="69">
        <v>20714</v>
      </c>
      <c r="E23" s="69">
        <v>2425277</v>
      </c>
      <c r="F23" s="220"/>
      <c r="G23" s="220"/>
      <c r="H23" s="220"/>
      <c r="I23" s="220"/>
      <c r="J23" s="220"/>
      <c r="K23" s="220"/>
    </row>
    <row r="24" spans="1:11" ht="18" customHeight="1">
      <c r="A24" s="217" t="s">
        <v>728</v>
      </c>
      <c r="B24" s="219">
        <v>494</v>
      </c>
      <c r="C24" s="219">
        <v>125153</v>
      </c>
      <c r="D24" s="69">
        <v>506</v>
      </c>
      <c r="E24" s="69">
        <v>128051</v>
      </c>
      <c r="F24" s="220"/>
      <c r="G24" s="220"/>
      <c r="H24" s="220"/>
      <c r="I24" s="220"/>
      <c r="J24" s="220"/>
      <c r="K24" s="220"/>
    </row>
    <row r="25" spans="1:11" ht="18" customHeight="1">
      <c r="A25" s="217" t="s">
        <v>729</v>
      </c>
      <c r="B25" s="219">
        <v>1104</v>
      </c>
      <c r="C25" s="219">
        <v>125273</v>
      </c>
      <c r="D25" s="69">
        <v>1087</v>
      </c>
      <c r="E25" s="69">
        <v>123317</v>
      </c>
      <c r="F25" s="220"/>
      <c r="G25" s="220"/>
      <c r="H25" s="220"/>
      <c r="I25" s="220"/>
      <c r="J25" s="220"/>
      <c r="K25" s="220"/>
    </row>
    <row r="26" spans="1:11" ht="18" customHeight="1">
      <c r="A26" s="217" t="s">
        <v>740</v>
      </c>
      <c r="B26" s="219">
        <v>18</v>
      </c>
      <c r="C26" s="219">
        <v>3689</v>
      </c>
      <c r="D26" s="69">
        <v>18</v>
      </c>
      <c r="E26" s="69">
        <v>3689</v>
      </c>
      <c r="F26" s="220"/>
      <c r="G26" s="220"/>
      <c r="H26" s="220"/>
      <c r="I26" s="220"/>
      <c r="J26" s="220"/>
      <c r="K26" s="220"/>
    </row>
    <row r="27" spans="1:11" ht="18" customHeight="1">
      <c r="A27" s="217" t="s">
        <v>731</v>
      </c>
      <c r="B27" s="219">
        <v>509</v>
      </c>
      <c r="C27" s="219">
        <v>40674</v>
      </c>
      <c r="D27" s="69">
        <v>504</v>
      </c>
      <c r="E27" s="69">
        <v>40687</v>
      </c>
      <c r="F27" s="220"/>
      <c r="G27" s="220"/>
      <c r="H27" s="220"/>
      <c r="I27" s="220"/>
      <c r="J27" s="220"/>
      <c r="K27" s="220"/>
    </row>
    <row r="28" spans="1:11" ht="18" customHeight="1">
      <c r="A28" s="217" t="s">
        <v>736</v>
      </c>
      <c r="B28" s="219">
        <v>17</v>
      </c>
      <c r="C28" s="219">
        <v>2734</v>
      </c>
      <c r="D28" s="69">
        <v>18</v>
      </c>
      <c r="E28" s="69">
        <v>2995</v>
      </c>
      <c r="F28" s="220"/>
      <c r="G28" s="220"/>
      <c r="H28" s="220"/>
      <c r="I28" s="220"/>
      <c r="J28" s="220"/>
      <c r="K28" s="220"/>
    </row>
    <row r="29" spans="1:11" ht="18" customHeight="1">
      <c r="A29" s="217" t="s">
        <v>732</v>
      </c>
      <c r="B29" s="219">
        <v>890</v>
      </c>
      <c r="C29" s="219">
        <v>63088</v>
      </c>
      <c r="D29" s="69">
        <v>880</v>
      </c>
      <c r="E29" s="69">
        <v>61963</v>
      </c>
      <c r="F29" s="220"/>
      <c r="G29" s="220"/>
      <c r="H29" s="220"/>
      <c r="I29" s="220"/>
      <c r="J29" s="220"/>
      <c r="K29" s="220"/>
    </row>
    <row r="30" spans="1:11" ht="18" customHeight="1">
      <c r="A30" s="217" t="s">
        <v>733</v>
      </c>
      <c r="B30" s="219">
        <v>66</v>
      </c>
      <c r="C30" s="219">
        <v>2119</v>
      </c>
      <c r="D30" s="69">
        <v>65</v>
      </c>
      <c r="E30" s="69">
        <v>2090</v>
      </c>
      <c r="F30" s="220"/>
      <c r="G30" s="220"/>
      <c r="H30" s="220"/>
      <c r="I30" s="220"/>
      <c r="J30" s="220"/>
      <c r="K30" s="220"/>
    </row>
    <row r="31" spans="1:11" ht="18" customHeight="1">
      <c r="A31" s="217" t="s">
        <v>734</v>
      </c>
      <c r="B31" s="219">
        <v>6013</v>
      </c>
      <c r="C31" s="219">
        <v>272199</v>
      </c>
      <c r="D31" s="69">
        <v>5901</v>
      </c>
      <c r="E31" s="69">
        <v>268086</v>
      </c>
      <c r="F31" s="220"/>
      <c r="G31" s="220"/>
      <c r="H31" s="220"/>
      <c r="I31" s="220"/>
      <c r="J31" s="220"/>
      <c r="K31" s="220"/>
    </row>
    <row r="32" spans="1:3" ht="18" customHeight="1">
      <c r="A32" s="55" t="s">
        <v>738</v>
      </c>
      <c r="B32" s="201" t="s">
        <v>741</v>
      </c>
      <c r="C32" s="220"/>
    </row>
    <row r="34" spans="1:11" ht="13.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</row>
  </sheetData>
  <sheetProtection/>
  <mergeCells count="11">
    <mergeCell ref="J3:K3"/>
    <mergeCell ref="L3:M3"/>
    <mergeCell ref="N3:O3"/>
    <mergeCell ref="P3:Q3"/>
    <mergeCell ref="R3:S3"/>
    <mergeCell ref="B20:C20"/>
    <mergeCell ref="D20:E20"/>
    <mergeCell ref="B3:C3"/>
    <mergeCell ref="D3:E3"/>
    <mergeCell ref="F3:G3"/>
    <mergeCell ref="H3:I3"/>
  </mergeCells>
  <printOptions/>
  <pageMargins left="0.7086614173228347" right="0.4330708661417323" top="0.7874015748031497" bottom="0.7874015748031497" header="0.5118110236220472" footer="0.511811023622047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51"/>
  <sheetViews>
    <sheetView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9.00390625" style="118" customWidth="1"/>
    <col min="2" max="2" width="10.125" style="118" customWidth="1"/>
    <col min="3" max="3" width="49.00390625" style="118" customWidth="1"/>
    <col min="4" max="4" width="35.75390625" style="118" customWidth="1"/>
    <col min="5" max="5" width="10.00390625" style="118" customWidth="1"/>
    <col min="6" max="16384" width="9.00390625" style="118" customWidth="1"/>
  </cols>
  <sheetData>
    <row r="1" spans="1:2" ht="17.25">
      <c r="A1" s="260" t="s">
        <v>22</v>
      </c>
      <c r="B1" s="260"/>
    </row>
    <row r="2" spans="4:5" ht="13.5">
      <c r="D2" s="261" t="s">
        <v>215</v>
      </c>
      <c r="E2" s="261"/>
    </row>
    <row r="3" spans="1:5" ht="13.5">
      <c r="A3" s="250" t="s">
        <v>112</v>
      </c>
      <c r="B3" s="250" t="s">
        <v>113</v>
      </c>
      <c r="C3" s="250" t="s">
        <v>24</v>
      </c>
      <c r="D3" s="250"/>
      <c r="E3" s="268" t="s">
        <v>44</v>
      </c>
    </row>
    <row r="4" spans="1:5" ht="13.5">
      <c r="A4" s="250"/>
      <c r="B4" s="250"/>
      <c r="C4" s="119" t="s">
        <v>23</v>
      </c>
      <c r="D4" s="119" t="s">
        <v>31</v>
      </c>
      <c r="E4" s="269"/>
    </row>
    <row r="5" spans="1:5" ht="13.5">
      <c r="A5" s="120" t="s">
        <v>86</v>
      </c>
      <c r="B5" s="120" t="s">
        <v>87</v>
      </c>
      <c r="C5" s="121" t="s">
        <v>85</v>
      </c>
      <c r="D5" s="121" t="s">
        <v>88</v>
      </c>
      <c r="E5" s="122">
        <v>15380</v>
      </c>
    </row>
    <row r="6" spans="1:5" ht="13.5">
      <c r="A6" s="262" t="s">
        <v>216</v>
      </c>
      <c r="B6" s="251" t="s">
        <v>89</v>
      </c>
      <c r="C6" s="121" t="s">
        <v>84</v>
      </c>
      <c r="D6" s="264" t="s">
        <v>46</v>
      </c>
      <c r="E6" s="266">
        <v>4820</v>
      </c>
    </row>
    <row r="7" spans="1:5" ht="13.5">
      <c r="A7" s="263"/>
      <c r="B7" s="252"/>
      <c r="C7" s="121" t="s">
        <v>47</v>
      </c>
      <c r="D7" s="265"/>
      <c r="E7" s="267"/>
    </row>
    <row r="8" spans="1:5" ht="13.5">
      <c r="A8" s="120" t="s">
        <v>216</v>
      </c>
      <c r="B8" s="120" t="s">
        <v>90</v>
      </c>
      <c r="C8" s="121" t="s">
        <v>82</v>
      </c>
      <c r="D8" s="121" t="s">
        <v>216</v>
      </c>
      <c r="E8" s="123">
        <v>1200</v>
      </c>
    </row>
    <row r="9" spans="1:5" ht="13.5">
      <c r="A9" s="120" t="s">
        <v>216</v>
      </c>
      <c r="B9" s="120" t="s">
        <v>91</v>
      </c>
      <c r="C9" s="121" t="s">
        <v>92</v>
      </c>
      <c r="D9" s="121" t="s">
        <v>216</v>
      </c>
      <c r="E9" s="123">
        <v>6600</v>
      </c>
    </row>
    <row r="10" spans="1:5" ht="13.5">
      <c r="A10" s="120" t="s">
        <v>216</v>
      </c>
      <c r="B10" s="120" t="s">
        <v>55</v>
      </c>
      <c r="C10" s="121" t="s">
        <v>45</v>
      </c>
      <c r="D10" s="121" t="s">
        <v>93</v>
      </c>
      <c r="E10" s="123">
        <v>43900</v>
      </c>
    </row>
    <row r="11" spans="1:5" ht="13.5">
      <c r="A11" s="120" t="s">
        <v>216</v>
      </c>
      <c r="B11" s="120" t="s">
        <v>94</v>
      </c>
      <c r="C11" s="121" t="s">
        <v>211</v>
      </c>
      <c r="D11" s="121" t="s">
        <v>48</v>
      </c>
      <c r="E11" s="123">
        <v>10250</v>
      </c>
    </row>
    <row r="12" spans="1:5" ht="13.5">
      <c r="A12" s="120" t="s">
        <v>216</v>
      </c>
      <c r="B12" s="120" t="s">
        <v>95</v>
      </c>
      <c r="C12" s="121" t="s">
        <v>83</v>
      </c>
      <c r="D12" s="121" t="s">
        <v>96</v>
      </c>
      <c r="E12" s="123">
        <v>3410</v>
      </c>
    </row>
    <row r="13" spans="1:5" ht="13.5">
      <c r="A13" s="120" t="s">
        <v>216</v>
      </c>
      <c r="B13" s="120" t="s">
        <v>49</v>
      </c>
      <c r="C13" s="121" t="s">
        <v>50</v>
      </c>
      <c r="D13" s="121" t="s">
        <v>88</v>
      </c>
      <c r="E13" s="123">
        <v>37880</v>
      </c>
    </row>
    <row r="14" spans="1:5" ht="13.5">
      <c r="A14" s="120" t="s">
        <v>216</v>
      </c>
      <c r="B14" s="120" t="s">
        <v>97</v>
      </c>
      <c r="C14" s="121" t="s">
        <v>212</v>
      </c>
      <c r="D14" s="121" t="s">
        <v>51</v>
      </c>
      <c r="E14" s="123">
        <v>23180</v>
      </c>
    </row>
    <row r="15" spans="1:5" ht="13.5">
      <c r="A15" s="119" t="s">
        <v>216</v>
      </c>
      <c r="B15" s="124" t="s">
        <v>98</v>
      </c>
      <c r="C15" s="121" t="s">
        <v>213</v>
      </c>
      <c r="D15" s="125" t="s">
        <v>99</v>
      </c>
      <c r="E15" s="122">
        <v>750</v>
      </c>
    </row>
    <row r="16" spans="1:5" ht="13.5">
      <c r="A16" s="120" t="s">
        <v>216</v>
      </c>
      <c r="B16" s="120" t="s">
        <v>100</v>
      </c>
      <c r="C16" s="121" t="s">
        <v>52</v>
      </c>
      <c r="D16" s="121" t="s">
        <v>48</v>
      </c>
      <c r="E16" s="123">
        <v>5100</v>
      </c>
    </row>
    <row r="17" spans="1:5" ht="13.5">
      <c r="A17" s="120" t="s">
        <v>216</v>
      </c>
      <c r="B17" s="120" t="s">
        <v>101</v>
      </c>
      <c r="C17" s="121" t="s">
        <v>54</v>
      </c>
      <c r="D17" s="121" t="s">
        <v>102</v>
      </c>
      <c r="E17" s="123">
        <v>4100</v>
      </c>
    </row>
    <row r="18" spans="1:5" ht="13.5">
      <c r="A18" s="120" t="s">
        <v>216</v>
      </c>
      <c r="B18" s="120" t="s">
        <v>103</v>
      </c>
      <c r="C18" s="121" t="s">
        <v>56</v>
      </c>
      <c r="D18" s="121" t="s">
        <v>48</v>
      </c>
      <c r="E18" s="123">
        <v>7200</v>
      </c>
    </row>
    <row r="19" spans="1:5" ht="13.5">
      <c r="A19" s="120" t="s">
        <v>104</v>
      </c>
      <c r="B19" s="120" t="s">
        <v>105</v>
      </c>
      <c r="C19" s="126" t="s">
        <v>53</v>
      </c>
      <c r="D19" s="121" t="s">
        <v>106</v>
      </c>
      <c r="E19" s="123">
        <v>1300</v>
      </c>
    </row>
    <row r="20" spans="1:5" ht="13.5">
      <c r="A20" s="120" t="s">
        <v>216</v>
      </c>
      <c r="B20" s="120" t="s">
        <v>107</v>
      </c>
      <c r="C20" s="121" t="s">
        <v>108</v>
      </c>
      <c r="D20" s="121" t="s">
        <v>109</v>
      </c>
      <c r="E20" s="123">
        <v>7090</v>
      </c>
    </row>
    <row r="21" spans="1:5" ht="13.5">
      <c r="A21" s="120" t="s">
        <v>216</v>
      </c>
      <c r="B21" s="120" t="s">
        <v>110</v>
      </c>
      <c r="C21" s="121" t="s">
        <v>111</v>
      </c>
      <c r="D21" s="121" t="s">
        <v>93</v>
      </c>
      <c r="E21" s="123">
        <v>4000</v>
      </c>
    </row>
    <row r="22" spans="1:5" ht="13.5">
      <c r="A22" s="120" t="s">
        <v>145</v>
      </c>
      <c r="B22" s="120" t="s">
        <v>146</v>
      </c>
      <c r="C22" s="121" t="s">
        <v>159</v>
      </c>
      <c r="D22" s="121" t="s">
        <v>93</v>
      </c>
      <c r="E22" s="123">
        <v>7260</v>
      </c>
    </row>
    <row r="23" spans="1:5" ht="13.5">
      <c r="A23" s="120"/>
      <c r="B23" s="120"/>
      <c r="C23" s="121"/>
      <c r="D23" s="121"/>
      <c r="E23" s="123"/>
    </row>
    <row r="24" spans="1:5" ht="13.5">
      <c r="A24" s="120"/>
      <c r="B24" s="120"/>
      <c r="C24" s="121"/>
      <c r="D24" s="121"/>
      <c r="E24" s="123"/>
    </row>
    <row r="25" ht="13.5">
      <c r="A25" s="118" t="s">
        <v>174</v>
      </c>
    </row>
    <row r="27" spans="1:5" ht="17.25">
      <c r="A27" s="257"/>
      <c r="B27" s="257"/>
      <c r="C27" s="127"/>
      <c r="D27" s="127"/>
      <c r="E27" s="127"/>
    </row>
    <row r="28" spans="1:5" ht="13.5">
      <c r="A28" s="127"/>
      <c r="B28" s="127"/>
      <c r="C28" s="127"/>
      <c r="D28" s="258"/>
      <c r="E28" s="258"/>
    </row>
    <row r="29" spans="1:5" ht="13.5">
      <c r="A29" s="253"/>
      <c r="B29" s="253"/>
      <c r="C29" s="253"/>
      <c r="D29" s="253"/>
      <c r="E29" s="259"/>
    </row>
    <row r="30" spans="1:5" ht="13.5">
      <c r="A30" s="253"/>
      <c r="B30" s="253"/>
      <c r="C30" s="128"/>
      <c r="D30" s="128"/>
      <c r="E30" s="259"/>
    </row>
    <row r="31" spans="1:5" ht="13.5">
      <c r="A31" s="129"/>
      <c r="B31" s="129"/>
      <c r="C31" s="127"/>
      <c r="D31" s="127"/>
      <c r="E31" s="130"/>
    </row>
    <row r="32" spans="1:5" ht="13.5">
      <c r="A32" s="253"/>
      <c r="B32" s="254"/>
      <c r="C32" s="127"/>
      <c r="D32" s="255"/>
      <c r="E32" s="256"/>
    </row>
    <row r="33" spans="1:5" ht="13.5">
      <c r="A33" s="253"/>
      <c r="B33" s="254"/>
      <c r="C33" s="127"/>
      <c r="D33" s="255"/>
      <c r="E33" s="256"/>
    </row>
    <row r="34" spans="1:5" ht="13.5">
      <c r="A34" s="129"/>
      <c r="B34" s="129"/>
      <c r="C34" s="127"/>
      <c r="D34" s="127"/>
      <c r="E34" s="133"/>
    </row>
    <row r="35" spans="1:5" ht="13.5">
      <c r="A35" s="129"/>
      <c r="B35" s="129"/>
      <c r="C35" s="127"/>
      <c r="D35" s="127"/>
      <c r="E35" s="133"/>
    </row>
    <row r="36" spans="1:5" ht="13.5">
      <c r="A36" s="129"/>
      <c r="B36" s="129"/>
      <c r="C36" s="127"/>
      <c r="D36" s="127"/>
      <c r="E36" s="133"/>
    </row>
    <row r="37" spans="1:5" ht="13.5">
      <c r="A37" s="129"/>
      <c r="B37" s="129"/>
      <c r="C37" s="127"/>
      <c r="D37" s="127"/>
      <c r="E37" s="133"/>
    </row>
    <row r="38" spans="1:5" ht="13.5">
      <c r="A38" s="129"/>
      <c r="B38" s="129"/>
      <c r="C38" s="127"/>
      <c r="D38" s="127"/>
      <c r="E38" s="133"/>
    </row>
    <row r="39" spans="1:5" ht="13.5">
      <c r="A39" s="129"/>
      <c r="B39" s="129"/>
      <c r="C39" s="127"/>
      <c r="D39" s="127"/>
      <c r="E39" s="133"/>
    </row>
    <row r="40" spans="1:5" ht="13.5">
      <c r="A40" s="129"/>
      <c r="B40" s="129"/>
      <c r="C40" s="127"/>
      <c r="D40" s="127"/>
      <c r="E40" s="133"/>
    </row>
    <row r="41" spans="1:5" ht="13.5">
      <c r="A41" s="128"/>
      <c r="B41" s="131"/>
      <c r="C41" s="127"/>
      <c r="D41" s="132"/>
      <c r="E41" s="130"/>
    </row>
    <row r="42" spans="1:5" ht="13.5">
      <c r="A42" s="129"/>
      <c r="B42" s="129"/>
      <c r="C42" s="127"/>
      <c r="D42" s="127"/>
      <c r="E42" s="133"/>
    </row>
    <row r="43" spans="1:5" ht="13.5">
      <c r="A43" s="129"/>
      <c r="B43" s="129"/>
      <c r="C43" s="127"/>
      <c r="D43" s="127"/>
      <c r="E43" s="133"/>
    </row>
    <row r="44" spans="1:5" ht="13.5">
      <c r="A44" s="129"/>
      <c r="B44" s="129"/>
      <c r="C44" s="127"/>
      <c r="D44" s="127"/>
      <c r="E44" s="133"/>
    </row>
    <row r="45" spans="1:5" ht="13.5">
      <c r="A45" s="129"/>
      <c r="B45" s="129"/>
      <c r="C45" s="134"/>
      <c r="D45" s="127"/>
      <c r="E45" s="133"/>
    </row>
    <row r="46" spans="1:5" ht="13.5">
      <c r="A46" s="129"/>
      <c r="B46" s="129"/>
      <c r="C46" s="127"/>
      <c r="D46" s="127"/>
      <c r="E46" s="133"/>
    </row>
    <row r="47" spans="1:5" ht="13.5">
      <c r="A47" s="129"/>
      <c r="B47" s="129"/>
      <c r="C47" s="127"/>
      <c r="D47" s="127"/>
      <c r="E47" s="133"/>
    </row>
    <row r="48" spans="1:5" ht="13.5">
      <c r="A48" s="129"/>
      <c r="B48" s="129"/>
      <c r="C48" s="127"/>
      <c r="D48" s="127"/>
      <c r="E48" s="133"/>
    </row>
    <row r="49" spans="1:5" ht="13.5">
      <c r="A49" s="129"/>
      <c r="B49" s="129"/>
      <c r="C49" s="127"/>
      <c r="D49" s="127"/>
      <c r="E49" s="133"/>
    </row>
    <row r="50" spans="1:5" ht="13.5">
      <c r="A50" s="129"/>
      <c r="B50" s="129"/>
      <c r="C50" s="127"/>
      <c r="D50" s="127"/>
      <c r="E50" s="133"/>
    </row>
    <row r="51" spans="1:5" ht="13.5">
      <c r="A51" s="127"/>
      <c r="B51" s="127"/>
      <c r="C51" s="127"/>
      <c r="D51" s="127"/>
      <c r="E51" s="127"/>
    </row>
  </sheetData>
  <sheetProtection/>
  <mergeCells count="20">
    <mergeCell ref="C29:D29"/>
    <mergeCell ref="E29:E30"/>
    <mergeCell ref="A1:B1"/>
    <mergeCell ref="D2:E2"/>
    <mergeCell ref="A6:A7"/>
    <mergeCell ref="D6:D7"/>
    <mergeCell ref="E6:E7"/>
    <mergeCell ref="A3:A4"/>
    <mergeCell ref="B3:B4"/>
    <mergeCell ref="E3:E4"/>
    <mergeCell ref="C3:D3"/>
    <mergeCell ref="B6:B7"/>
    <mergeCell ref="A32:A33"/>
    <mergeCell ref="B32:B33"/>
    <mergeCell ref="D32:D33"/>
    <mergeCell ref="E32:E33"/>
    <mergeCell ref="A27:B27"/>
    <mergeCell ref="D28:E28"/>
    <mergeCell ref="A29:A30"/>
    <mergeCell ref="B29:B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M47"/>
  <sheetViews>
    <sheetView zoomScaleSheetLayoutView="80" zoomScalePageLayoutView="0" workbookViewId="0" topLeftCell="A1">
      <selection activeCell="A1" sqref="A1:B1"/>
    </sheetView>
  </sheetViews>
  <sheetFormatPr defaultColWidth="9.00390625" defaultRowHeight="13.5"/>
  <cols>
    <col min="1" max="13" width="9.125" style="109" customWidth="1"/>
    <col min="14" max="16384" width="9.00390625" style="109" customWidth="1"/>
  </cols>
  <sheetData>
    <row r="1" spans="1:13" ht="16.5" customHeight="1">
      <c r="A1" s="271" t="s">
        <v>25</v>
      </c>
      <c r="B1" s="27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3.5" customHeight="1">
      <c r="A2" s="14" t="s">
        <v>170</v>
      </c>
      <c r="B2" s="14"/>
      <c r="C2" s="14"/>
      <c r="D2" s="14"/>
      <c r="E2" s="14"/>
      <c r="F2" s="14"/>
      <c r="G2" s="14"/>
      <c r="H2" s="14"/>
      <c r="I2" s="14"/>
      <c r="J2" s="14"/>
      <c r="L2" s="273" t="s">
        <v>59</v>
      </c>
      <c r="M2" s="273"/>
    </row>
    <row r="3" spans="1:13" ht="13.5" customHeight="1">
      <c r="A3" s="270" t="s">
        <v>60</v>
      </c>
      <c r="B3" s="270" t="s">
        <v>26</v>
      </c>
      <c r="C3" s="270"/>
      <c r="D3" s="270" t="s">
        <v>27</v>
      </c>
      <c r="E3" s="270"/>
      <c r="F3" s="270" t="s">
        <v>28</v>
      </c>
      <c r="G3" s="270"/>
      <c r="H3" s="272" t="s">
        <v>160</v>
      </c>
      <c r="I3" s="272"/>
      <c r="J3" s="272"/>
      <c r="K3" s="272"/>
      <c r="L3" s="270" t="s">
        <v>77</v>
      </c>
      <c r="M3" s="270"/>
    </row>
    <row r="4" spans="1:13" ht="13.5" customHeight="1">
      <c r="A4" s="270"/>
      <c r="B4" s="270"/>
      <c r="C4" s="270"/>
      <c r="D4" s="270"/>
      <c r="E4" s="270"/>
      <c r="F4" s="270"/>
      <c r="G4" s="270"/>
      <c r="H4" s="270" t="s">
        <v>78</v>
      </c>
      <c r="I4" s="270"/>
      <c r="J4" s="270" t="s">
        <v>79</v>
      </c>
      <c r="K4" s="270"/>
      <c r="L4" s="270"/>
      <c r="M4" s="270"/>
    </row>
    <row r="5" spans="1:13" ht="13.5" customHeight="1">
      <c r="A5" s="270"/>
      <c r="B5" s="110" t="s">
        <v>80</v>
      </c>
      <c r="C5" s="110" t="s">
        <v>81</v>
      </c>
      <c r="D5" s="110" t="s">
        <v>80</v>
      </c>
      <c r="E5" s="110" t="s">
        <v>81</v>
      </c>
      <c r="F5" s="110" t="s">
        <v>80</v>
      </c>
      <c r="G5" s="110" t="s">
        <v>81</v>
      </c>
      <c r="H5" s="110" t="s">
        <v>80</v>
      </c>
      <c r="I5" s="110" t="s">
        <v>81</v>
      </c>
      <c r="J5" s="110" t="s">
        <v>80</v>
      </c>
      <c r="K5" s="110" t="s">
        <v>81</v>
      </c>
      <c r="L5" s="110" t="s">
        <v>80</v>
      </c>
      <c r="M5" s="110" t="s">
        <v>81</v>
      </c>
    </row>
    <row r="6" spans="1:13" ht="13.5" customHeight="1">
      <c r="A6" s="10" t="s">
        <v>143</v>
      </c>
      <c r="B6" s="78">
        <f aca="true" t="shared" si="0" ref="B6:B14">SUM(D6,F6,H6,J6)</f>
        <v>1057</v>
      </c>
      <c r="C6" s="79">
        <f aca="true" t="shared" si="1" ref="C6:C14">SUM(E6,G6,I6,K6)</f>
        <v>14659.400000000001</v>
      </c>
      <c r="D6" s="9">
        <v>12</v>
      </c>
      <c r="E6" s="9">
        <v>3913</v>
      </c>
      <c r="F6" s="9">
        <v>84</v>
      </c>
      <c r="G6" s="9">
        <v>1947</v>
      </c>
      <c r="H6" s="9">
        <v>954</v>
      </c>
      <c r="I6" s="10">
        <v>8751.7</v>
      </c>
      <c r="J6" s="9">
        <v>7</v>
      </c>
      <c r="K6" s="10">
        <v>47.7</v>
      </c>
      <c r="L6" s="9">
        <v>5</v>
      </c>
      <c r="M6" s="10">
        <v>138</v>
      </c>
    </row>
    <row r="7" spans="1:13" ht="13.5" customHeight="1">
      <c r="A7" s="11">
        <v>18</v>
      </c>
      <c r="B7" s="78">
        <f t="shared" si="0"/>
        <v>1034</v>
      </c>
      <c r="C7" s="79">
        <f t="shared" si="1"/>
        <v>14398.4</v>
      </c>
      <c r="D7" s="9">
        <v>11</v>
      </c>
      <c r="E7" s="9">
        <v>3874</v>
      </c>
      <c r="F7" s="9">
        <v>84</v>
      </c>
      <c r="G7" s="9">
        <v>1947</v>
      </c>
      <c r="H7" s="9">
        <v>934</v>
      </c>
      <c r="I7" s="10">
        <v>8537.8</v>
      </c>
      <c r="J7" s="9">
        <v>5</v>
      </c>
      <c r="K7" s="10">
        <v>39.6</v>
      </c>
      <c r="L7" s="9">
        <v>5</v>
      </c>
      <c r="M7" s="10">
        <v>138</v>
      </c>
    </row>
    <row r="8" spans="1:13" ht="13.5" customHeight="1">
      <c r="A8" s="11">
        <v>19</v>
      </c>
      <c r="B8" s="78">
        <f t="shared" si="0"/>
        <v>1032</v>
      </c>
      <c r="C8" s="79">
        <f t="shared" si="1"/>
        <v>14487.6</v>
      </c>
      <c r="D8" s="9">
        <v>11</v>
      </c>
      <c r="E8" s="9">
        <v>3874</v>
      </c>
      <c r="F8" s="9">
        <v>84</v>
      </c>
      <c r="G8" s="9">
        <v>1947</v>
      </c>
      <c r="H8" s="9">
        <v>932</v>
      </c>
      <c r="I8" s="10">
        <v>8627</v>
      </c>
      <c r="J8" s="9">
        <v>5</v>
      </c>
      <c r="K8" s="10">
        <v>39.6</v>
      </c>
      <c r="L8" s="9">
        <v>5</v>
      </c>
      <c r="M8" s="10">
        <v>138</v>
      </c>
    </row>
    <row r="9" spans="1:13" ht="13.5" customHeight="1">
      <c r="A9" s="11">
        <v>20</v>
      </c>
      <c r="B9" s="78">
        <f t="shared" si="0"/>
        <v>1030</v>
      </c>
      <c r="C9" s="79">
        <f t="shared" si="1"/>
        <v>14494.4</v>
      </c>
      <c r="D9" s="43">
        <v>11</v>
      </c>
      <c r="E9" s="43">
        <v>3874</v>
      </c>
      <c r="F9" s="43">
        <v>83</v>
      </c>
      <c r="G9" s="43">
        <v>1948</v>
      </c>
      <c r="H9" s="43">
        <v>931</v>
      </c>
      <c r="I9" s="44">
        <v>8632.8</v>
      </c>
      <c r="J9" s="43">
        <v>5</v>
      </c>
      <c r="K9" s="44">
        <v>39.6</v>
      </c>
      <c r="L9" s="43">
        <v>5</v>
      </c>
      <c r="M9" s="44">
        <v>138</v>
      </c>
    </row>
    <row r="10" spans="1:13" ht="13.5" customHeight="1">
      <c r="A10" s="11">
        <v>21</v>
      </c>
      <c r="B10" s="78">
        <f t="shared" si="0"/>
        <v>1021</v>
      </c>
      <c r="C10" s="79">
        <f t="shared" si="1"/>
        <v>14442.2</v>
      </c>
      <c r="D10" s="9">
        <v>11</v>
      </c>
      <c r="E10" s="9">
        <v>3874</v>
      </c>
      <c r="F10" s="9">
        <v>81</v>
      </c>
      <c r="G10" s="9">
        <v>1952</v>
      </c>
      <c r="H10" s="9">
        <v>924</v>
      </c>
      <c r="I10" s="10">
        <v>8576.6</v>
      </c>
      <c r="J10" s="9">
        <v>5</v>
      </c>
      <c r="K10" s="10">
        <v>39.6</v>
      </c>
      <c r="L10" s="9">
        <v>5</v>
      </c>
      <c r="M10" s="10">
        <v>138</v>
      </c>
    </row>
    <row r="11" spans="1:13" ht="13.5" customHeight="1">
      <c r="A11" s="11">
        <v>22</v>
      </c>
      <c r="B11" s="78">
        <f t="shared" si="0"/>
        <v>1018</v>
      </c>
      <c r="C11" s="79">
        <f t="shared" si="1"/>
        <v>14498.7</v>
      </c>
      <c r="D11" s="9">
        <v>11</v>
      </c>
      <c r="E11" s="9">
        <v>3874</v>
      </c>
      <c r="F11" s="9">
        <v>84</v>
      </c>
      <c r="G11" s="9">
        <v>1970</v>
      </c>
      <c r="H11" s="9">
        <v>920</v>
      </c>
      <c r="I11" s="10">
        <v>8621.1</v>
      </c>
      <c r="J11" s="9">
        <v>3</v>
      </c>
      <c r="K11" s="10">
        <v>33.6</v>
      </c>
      <c r="L11" s="9">
        <v>5</v>
      </c>
      <c r="M11" s="10">
        <v>138</v>
      </c>
    </row>
    <row r="12" spans="1:13" ht="13.5" customHeight="1">
      <c r="A12" s="11">
        <v>23</v>
      </c>
      <c r="B12" s="78">
        <f t="shared" si="0"/>
        <v>1016</v>
      </c>
      <c r="C12" s="79">
        <f t="shared" si="1"/>
        <v>14492.2</v>
      </c>
      <c r="D12" s="9">
        <v>11</v>
      </c>
      <c r="E12" s="9">
        <v>3874</v>
      </c>
      <c r="F12" s="9">
        <v>84</v>
      </c>
      <c r="G12" s="9">
        <v>1970</v>
      </c>
      <c r="H12" s="9">
        <v>918</v>
      </c>
      <c r="I12" s="10">
        <v>8614.6</v>
      </c>
      <c r="J12" s="9">
        <v>3</v>
      </c>
      <c r="K12" s="10">
        <v>33.6</v>
      </c>
      <c r="L12" s="9">
        <v>5</v>
      </c>
      <c r="M12" s="10">
        <v>138</v>
      </c>
    </row>
    <row r="13" spans="1:13" ht="13.5" customHeight="1">
      <c r="A13" s="11">
        <v>24</v>
      </c>
      <c r="B13" s="78">
        <f t="shared" si="0"/>
        <v>1009</v>
      </c>
      <c r="C13" s="79">
        <f t="shared" si="1"/>
        <v>14489.1</v>
      </c>
      <c r="D13" s="9">
        <v>11</v>
      </c>
      <c r="E13" s="9">
        <v>3874</v>
      </c>
      <c r="F13" s="9">
        <v>84</v>
      </c>
      <c r="G13" s="9">
        <v>1970</v>
      </c>
      <c r="H13" s="9">
        <v>912</v>
      </c>
      <c r="I13" s="10">
        <v>8611.5</v>
      </c>
      <c r="J13" s="9">
        <v>2</v>
      </c>
      <c r="K13" s="10">
        <v>33.6</v>
      </c>
      <c r="L13" s="9">
        <v>5</v>
      </c>
      <c r="M13" s="10">
        <v>138</v>
      </c>
    </row>
    <row r="14" spans="1:13" ht="13.5" customHeight="1">
      <c r="A14" s="11">
        <v>25</v>
      </c>
      <c r="B14" s="78">
        <f t="shared" si="0"/>
        <v>1009</v>
      </c>
      <c r="C14" s="79">
        <f t="shared" si="1"/>
        <v>14484.7</v>
      </c>
      <c r="D14" s="9">
        <v>11</v>
      </c>
      <c r="E14" s="9">
        <v>3874</v>
      </c>
      <c r="F14" s="9">
        <v>84</v>
      </c>
      <c r="G14" s="9">
        <v>1970</v>
      </c>
      <c r="H14" s="9">
        <v>912</v>
      </c>
      <c r="I14" s="10">
        <v>8607.1</v>
      </c>
      <c r="J14" s="9">
        <v>2</v>
      </c>
      <c r="K14" s="10">
        <v>33.6</v>
      </c>
      <c r="L14" s="9">
        <v>5</v>
      </c>
      <c r="M14" s="10">
        <v>138</v>
      </c>
    </row>
    <row r="15" spans="1:13" ht="13.5" customHeight="1">
      <c r="A15" s="77">
        <v>26</v>
      </c>
      <c r="B15" s="78">
        <f>SUM(D15,F15,H15,J15)</f>
        <v>1008</v>
      </c>
      <c r="C15" s="79">
        <f>SUM(E15,G15,I15,K15)</f>
        <v>15322.4</v>
      </c>
      <c r="D15" s="78">
        <v>11</v>
      </c>
      <c r="E15" s="78">
        <v>4720</v>
      </c>
      <c r="F15" s="78">
        <v>84</v>
      </c>
      <c r="G15" s="78">
        <v>1970</v>
      </c>
      <c r="H15" s="78">
        <v>911</v>
      </c>
      <c r="I15" s="79">
        <v>8598.8</v>
      </c>
      <c r="J15" s="78">
        <v>2</v>
      </c>
      <c r="K15" s="79">
        <v>33.6</v>
      </c>
      <c r="L15" s="78">
        <v>5</v>
      </c>
      <c r="M15" s="79">
        <v>138</v>
      </c>
    </row>
    <row r="16" spans="1:13" ht="13.5" customHeight="1">
      <c r="A16" s="77">
        <v>27</v>
      </c>
      <c r="B16" s="78">
        <f>SUM(D16,F16,H16,J16)</f>
        <v>1016</v>
      </c>
      <c r="C16" s="79">
        <f>SUM(E16,G16,I16,K16)</f>
        <v>12294.4</v>
      </c>
      <c r="D16" s="78">
        <v>19</v>
      </c>
      <c r="E16" s="78">
        <v>1692</v>
      </c>
      <c r="F16" s="78">
        <v>84</v>
      </c>
      <c r="G16" s="78">
        <v>1970</v>
      </c>
      <c r="H16" s="78">
        <v>911</v>
      </c>
      <c r="I16" s="79">
        <v>8598.8</v>
      </c>
      <c r="J16" s="78">
        <v>2</v>
      </c>
      <c r="K16" s="79">
        <v>33.6</v>
      </c>
      <c r="L16" s="78">
        <v>5</v>
      </c>
      <c r="M16" s="79">
        <v>138</v>
      </c>
    </row>
    <row r="17" spans="1:6" ht="13.5" customHeight="1">
      <c r="A17" s="275" t="s">
        <v>176</v>
      </c>
      <c r="B17" s="276"/>
      <c r="C17" s="276"/>
      <c r="D17" s="276"/>
      <c r="E17" s="276"/>
      <c r="F17" s="276"/>
    </row>
    <row r="18" spans="1:13" ht="13.5" customHeight="1">
      <c r="A18" s="108"/>
      <c r="B18" s="10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3.5" customHeight="1">
      <c r="A19" s="14" t="s">
        <v>58</v>
      </c>
      <c r="B19" s="14"/>
      <c r="C19" s="14"/>
      <c r="D19" s="14"/>
      <c r="E19" s="14"/>
      <c r="F19" s="14"/>
      <c r="G19" s="14"/>
      <c r="H19" s="14"/>
      <c r="I19" s="14"/>
      <c r="J19" s="14"/>
      <c r="L19" s="273" t="s">
        <v>59</v>
      </c>
      <c r="M19" s="273"/>
    </row>
    <row r="20" spans="1:13" ht="13.5" customHeight="1">
      <c r="A20" s="270" t="s">
        <v>60</v>
      </c>
      <c r="B20" s="270" t="s">
        <v>26</v>
      </c>
      <c r="C20" s="270"/>
      <c r="D20" s="270" t="s">
        <v>27</v>
      </c>
      <c r="E20" s="270"/>
      <c r="F20" s="270" t="s">
        <v>28</v>
      </c>
      <c r="G20" s="270"/>
      <c r="H20" s="270" t="s">
        <v>29</v>
      </c>
      <c r="I20" s="270"/>
      <c r="J20" s="270"/>
      <c r="K20" s="270"/>
      <c r="L20" s="270" t="s">
        <v>77</v>
      </c>
      <c r="M20" s="270"/>
    </row>
    <row r="21" spans="1:13" ht="13.5" customHeight="1">
      <c r="A21" s="270"/>
      <c r="B21" s="270"/>
      <c r="C21" s="270"/>
      <c r="D21" s="270"/>
      <c r="E21" s="270"/>
      <c r="F21" s="270"/>
      <c r="G21" s="270"/>
      <c r="H21" s="270" t="s">
        <v>78</v>
      </c>
      <c r="I21" s="270"/>
      <c r="J21" s="270" t="s">
        <v>79</v>
      </c>
      <c r="K21" s="270"/>
      <c r="L21" s="270"/>
      <c r="M21" s="270"/>
    </row>
    <row r="22" spans="1:13" ht="13.5" customHeight="1">
      <c r="A22" s="270"/>
      <c r="B22" s="110" t="s">
        <v>80</v>
      </c>
      <c r="C22" s="110" t="s">
        <v>81</v>
      </c>
      <c r="D22" s="110" t="s">
        <v>80</v>
      </c>
      <c r="E22" s="110" t="s">
        <v>81</v>
      </c>
      <c r="F22" s="110" t="s">
        <v>80</v>
      </c>
      <c r="G22" s="110" t="s">
        <v>81</v>
      </c>
      <c r="H22" s="110" t="s">
        <v>80</v>
      </c>
      <c r="I22" s="110" t="s">
        <v>81</v>
      </c>
      <c r="J22" s="110" t="s">
        <v>80</v>
      </c>
      <c r="K22" s="110" t="s">
        <v>81</v>
      </c>
      <c r="L22" s="110" t="s">
        <v>80</v>
      </c>
      <c r="M22" s="110" t="s">
        <v>81</v>
      </c>
    </row>
    <row r="23" spans="1:13" ht="13.5" customHeight="1">
      <c r="A23" s="10" t="s">
        <v>72</v>
      </c>
      <c r="B23" s="9">
        <v>684</v>
      </c>
      <c r="C23" s="10">
        <v>10740.4</v>
      </c>
      <c r="D23" s="9">
        <v>3</v>
      </c>
      <c r="E23" s="9">
        <v>3835</v>
      </c>
      <c r="F23" s="9">
        <v>60</v>
      </c>
      <c r="G23" s="9">
        <v>1065</v>
      </c>
      <c r="H23" s="9">
        <v>606</v>
      </c>
      <c r="I23" s="10">
        <v>5559.7</v>
      </c>
      <c r="J23" s="9">
        <v>8</v>
      </c>
      <c r="K23" s="10">
        <v>101.7</v>
      </c>
      <c r="L23" s="9">
        <v>7</v>
      </c>
      <c r="M23" s="10">
        <v>179</v>
      </c>
    </row>
    <row r="24" spans="1:13" ht="13.5" customHeight="1">
      <c r="A24" s="11">
        <v>9</v>
      </c>
      <c r="B24" s="9">
        <v>683</v>
      </c>
      <c r="C24" s="10">
        <v>10783.4</v>
      </c>
      <c r="D24" s="9">
        <v>3</v>
      </c>
      <c r="E24" s="9">
        <v>3835</v>
      </c>
      <c r="F24" s="9">
        <v>59</v>
      </c>
      <c r="G24" s="9">
        <v>1051</v>
      </c>
      <c r="H24" s="9">
        <v>606</v>
      </c>
      <c r="I24" s="10">
        <v>5570.2</v>
      </c>
      <c r="J24" s="9">
        <v>8</v>
      </c>
      <c r="K24" s="10">
        <v>101.7</v>
      </c>
      <c r="L24" s="9">
        <v>7</v>
      </c>
      <c r="M24" s="10">
        <v>178.5</v>
      </c>
    </row>
    <row r="25" spans="1:13" ht="13.5" customHeight="1">
      <c r="A25" s="11">
        <v>10</v>
      </c>
      <c r="B25" s="9">
        <v>679</v>
      </c>
      <c r="C25" s="10">
        <v>10905.2</v>
      </c>
      <c r="D25" s="9">
        <v>3</v>
      </c>
      <c r="E25" s="9">
        <v>3835</v>
      </c>
      <c r="F25" s="9">
        <v>59</v>
      </c>
      <c r="G25" s="9">
        <v>1068</v>
      </c>
      <c r="H25" s="9">
        <v>605</v>
      </c>
      <c r="I25" s="10">
        <v>5798.5</v>
      </c>
      <c r="J25" s="9">
        <v>7</v>
      </c>
      <c r="K25" s="10">
        <v>65.7</v>
      </c>
      <c r="L25" s="9">
        <v>5</v>
      </c>
      <c r="M25" s="10">
        <v>138</v>
      </c>
    </row>
    <row r="26" spans="1:13" ht="13.5" customHeight="1">
      <c r="A26" s="11">
        <v>11</v>
      </c>
      <c r="B26" s="9">
        <v>678</v>
      </c>
      <c r="C26" s="10">
        <v>10916.3</v>
      </c>
      <c r="D26" s="9">
        <v>3</v>
      </c>
      <c r="E26" s="9">
        <v>3835</v>
      </c>
      <c r="F26" s="9">
        <v>59</v>
      </c>
      <c r="G26" s="9">
        <v>1068</v>
      </c>
      <c r="H26" s="9">
        <v>604</v>
      </c>
      <c r="I26" s="10">
        <v>5809.6</v>
      </c>
      <c r="J26" s="9">
        <v>7</v>
      </c>
      <c r="K26" s="10">
        <v>65.7</v>
      </c>
      <c r="L26" s="9">
        <v>5</v>
      </c>
      <c r="M26" s="10">
        <v>138</v>
      </c>
    </row>
    <row r="27" spans="1:13" ht="13.5" customHeight="1">
      <c r="A27" s="11">
        <v>12</v>
      </c>
      <c r="B27" s="9">
        <v>679</v>
      </c>
      <c r="C27" s="10">
        <v>11149.5</v>
      </c>
      <c r="D27" s="9">
        <v>3</v>
      </c>
      <c r="E27" s="9">
        <v>3835</v>
      </c>
      <c r="F27" s="9">
        <v>58</v>
      </c>
      <c r="G27" s="9">
        <v>1136</v>
      </c>
      <c r="H27" s="9">
        <v>604</v>
      </c>
      <c r="I27" s="10">
        <v>5928.9</v>
      </c>
      <c r="J27" s="9">
        <v>9</v>
      </c>
      <c r="K27" s="10">
        <v>111.6</v>
      </c>
      <c r="L27" s="9">
        <v>5</v>
      </c>
      <c r="M27" s="10">
        <v>138</v>
      </c>
    </row>
    <row r="28" spans="1:13" ht="13.5" customHeight="1">
      <c r="A28" s="11">
        <v>13</v>
      </c>
      <c r="B28" s="9">
        <v>679</v>
      </c>
      <c r="C28" s="10">
        <v>11080.7</v>
      </c>
      <c r="D28" s="9">
        <v>3</v>
      </c>
      <c r="E28" s="9">
        <v>3835</v>
      </c>
      <c r="F28" s="9">
        <v>60</v>
      </c>
      <c r="G28" s="9">
        <v>1075</v>
      </c>
      <c r="H28" s="9">
        <v>602</v>
      </c>
      <c r="I28" s="10">
        <v>5921.1</v>
      </c>
      <c r="J28" s="9">
        <v>9</v>
      </c>
      <c r="K28" s="10">
        <v>111.6</v>
      </c>
      <c r="L28" s="9">
        <v>5</v>
      </c>
      <c r="M28" s="10">
        <v>138</v>
      </c>
    </row>
    <row r="29" spans="1:13" ht="13.5" customHeight="1">
      <c r="A29" s="11">
        <v>14</v>
      </c>
      <c r="B29" s="9">
        <v>679</v>
      </c>
      <c r="C29" s="10">
        <v>11080.7</v>
      </c>
      <c r="D29" s="9">
        <v>3</v>
      </c>
      <c r="E29" s="9">
        <v>3835</v>
      </c>
      <c r="F29" s="9">
        <v>60</v>
      </c>
      <c r="G29" s="9">
        <v>1075</v>
      </c>
      <c r="H29" s="9">
        <v>602</v>
      </c>
      <c r="I29" s="10">
        <v>5921.1</v>
      </c>
      <c r="J29" s="9">
        <v>9</v>
      </c>
      <c r="K29" s="10">
        <v>111.6</v>
      </c>
      <c r="L29" s="9">
        <v>5</v>
      </c>
      <c r="M29" s="10">
        <v>138</v>
      </c>
    </row>
    <row r="30" spans="1:13" ht="13.5" customHeight="1">
      <c r="A30" s="11">
        <v>15</v>
      </c>
      <c r="B30" s="9">
        <v>679</v>
      </c>
      <c r="C30" s="10">
        <v>11232.5</v>
      </c>
      <c r="D30" s="9">
        <v>3</v>
      </c>
      <c r="E30" s="9">
        <v>3835</v>
      </c>
      <c r="F30" s="9">
        <v>60</v>
      </c>
      <c r="G30" s="9">
        <v>1075</v>
      </c>
      <c r="H30" s="9">
        <v>602</v>
      </c>
      <c r="I30" s="10">
        <v>6072.9</v>
      </c>
      <c r="J30" s="9">
        <v>9</v>
      </c>
      <c r="K30" s="10">
        <v>111.6</v>
      </c>
      <c r="L30" s="9">
        <v>5</v>
      </c>
      <c r="M30" s="10">
        <v>138</v>
      </c>
    </row>
    <row r="31" spans="1:13" ht="13.5" customHeight="1">
      <c r="A31" s="11">
        <v>16</v>
      </c>
      <c r="B31" s="12">
        <v>677</v>
      </c>
      <c r="C31" s="13">
        <v>11342.9</v>
      </c>
      <c r="D31" s="12">
        <v>3</v>
      </c>
      <c r="E31" s="12">
        <v>3835</v>
      </c>
      <c r="F31" s="12">
        <v>61</v>
      </c>
      <c r="G31" s="12">
        <v>1195</v>
      </c>
      <c r="H31" s="12">
        <v>601</v>
      </c>
      <c r="I31" s="13">
        <v>6127.2</v>
      </c>
      <c r="J31" s="12">
        <v>7</v>
      </c>
      <c r="K31" s="13">
        <v>47.7</v>
      </c>
      <c r="L31" s="12">
        <v>5</v>
      </c>
      <c r="M31" s="13">
        <v>138</v>
      </c>
    </row>
    <row r="32" spans="1:13" ht="13.5" customHeight="1">
      <c r="A32" s="274" t="s">
        <v>141</v>
      </c>
      <c r="B32" s="274"/>
      <c r="C32" s="274"/>
      <c r="D32" s="274"/>
      <c r="E32" s="274"/>
      <c r="F32" s="274"/>
      <c r="G32" s="14"/>
      <c r="H32" s="14"/>
      <c r="I32" s="14"/>
      <c r="J32" s="14"/>
      <c r="K32" s="14"/>
      <c r="L32" s="14"/>
      <c r="M32" s="14"/>
    </row>
    <row r="33" spans="1:13" ht="13.5" customHeight="1">
      <c r="A33" s="111"/>
      <c r="B33" s="111"/>
      <c r="C33" s="111"/>
      <c r="D33" s="111"/>
      <c r="E33" s="111"/>
      <c r="F33" s="111"/>
      <c r="G33" s="14"/>
      <c r="H33" s="14"/>
      <c r="I33" s="14"/>
      <c r="J33" s="14"/>
      <c r="K33" s="14"/>
      <c r="L33" s="14"/>
      <c r="M33" s="14"/>
    </row>
    <row r="34" spans="1:13" ht="13.5" customHeight="1">
      <c r="A34" s="14" t="s">
        <v>73</v>
      </c>
      <c r="B34" s="14"/>
      <c r="C34" s="14"/>
      <c r="D34" s="14"/>
      <c r="E34" s="14"/>
      <c r="F34" s="14"/>
      <c r="G34" s="14"/>
      <c r="H34" s="14"/>
      <c r="I34" s="14"/>
      <c r="J34" s="14"/>
      <c r="L34" s="273" t="s">
        <v>59</v>
      </c>
      <c r="M34" s="273"/>
    </row>
    <row r="35" spans="1:13" ht="13.5" customHeight="1">
      <c r="A35" s="270" t="s">
        <v>60</v>
      </c>
      <c r="B35" s="270" t="s">
        <v>26</v>
      </c>
      <c r="C35" s="270"/>
      <c r="D35" s="270" t="s">
        <v>27</v>
      </c>
      <c r="E35" s="270"/>
      <c r="F35" s="270" t="s">
        <v>28</v>
      </c>
      <c r="G35" s="270"/>
      <c r="H35" s="270" t="s">
        <v>76</v>
      </c>
      <c r="I35" s="270"/>
      <c r="J35" s="270"/>
      <c r="K35" s="270"/>
      <c r="L35" s="270" t="s">
        <v>77</v>
      </c>
      <c r="M35" s="270"/>
    </row>
    <row r="36" spans="1:13" ht="13.5" customHeight="1">
      <c r="A36" s="270"/>
      <c r="B36" s="270"/>
      <c r="C36" s="270"/>
      <c r="D36" s="270"/>
      <c r="E36" s="270"/>
      <c r="F36" s="270"/>
      <c r="G36" s="270"/>
      <c r="H36" s="270" t="s">
        <v>78</v>
      </c>
      <c r="I36" s="270"/>
      <c r="J36" s="270" t="s">
        <v>79</v>
      </c>
      <c r="K36" s="270"/>
      <c r="L36" s="270"/>
      <c r="M36" s="270"/>
    </row>
    <row r="37" spans="1:13" ht="13.5" customHeight="1">
      <c r="A37" s="270"/>
      <c r="B37" s="110" t="s">
        <v>80</v>
      </c>
      <c r="C37" s="110" t="s">
        <v>81</v>
      </c>
      <c r="D37" s="110" t="s">
        <v>80</v>
      </c>
      <c r="E37" s="110" t="s">
        <v>81</v>
      </c>
      <c r="F37" s="110" t="s">
        <v>80</v>
      </c>
      <c r="G37" s="110" t="s">
        <v>81</v>
      </c>
      <c r="H37" s="110" t="s">
        <v>80</v>
      </c>
      <c r="I37" s="110" t="s">
        <v>81</v>
      </c>
      <c r="J37" s="110" t="s">
        <v>80</v>
      </c>
      <c r="K37" s="110" t="s">
        <v>81</v>
      </c>
      <c r="L37" s="110" t="s">
        <v>80</v>
      </c>
      <c r="M37" s="110" t="s">
        <v>81</v>
      </c>
    </row>
    <row r="38" spans="1:13" ht="13.5" customHeight="1">
      <c r="A38" s="10" t="s">
        <v>72</v>
      </c>
      <c r="B38" s="9"/>
      <c r="C38" s="10"/>
      <c r="D38" s="9"/>
      <c r="E38" s="9"/>
      <c r="F38" s="9"/>
      <c r="G38" s="9"/>
      <c r="H38" s="9">
        <v>344</v>
      </c>
      <c r="I38" s="10">
        <v>2105</v>
      </c>
      <c r="J38" s="9">
        <v>0</v>
      </c>
      <c r="K38" s="10">
        <v>0</v>
      </c>
      <c r="L38" s="9">
        <v>0</v>
      </c>
      <c r="M38" s="10">
        <v>0</v>
      </c>
    </row>
    <row r="39" spans="1:13" ht="13.5" customHeight="1">
      <c r="A39" s="11">
        <v>9</v>
      </c>
      <c r="B39" s="9"/>
      <c r="C39" s="10"/>
      <c r="D39" s="9"/>
      <c r="E39" s="9"/>
      <c r="F39" s="9"/>
      <c r="G39" s="9"/>
      <c r="H39" s="9">
        <v>351</v>
      </c>
      <c r="I39" s="10">
        <v>2111</v>
      </c>
      <c r="J39" s="9">
        <v>0</v>
      </c>
      <c r="K39" s="10">
        <v>0</v>
      </c>
      <c r="L39" s="9">
        <v>0</v>
      </c>
      <c r="M39" s="10">
        <v>0</v>
      </c>
    </row>
    <row r="40" spans="1:13" ht="13.5" customHeight="1">
      <c r="A40" s="11">
        <v>10</v>
      </c>
      <c r="B40" s="9">
        <v>378</v>
      </c>
      <c r="C40" s="10">
        <v>2966</v>
      </c>
      <c r="D40" s="9">
        <v>9</v>
      </c>
      <c r="E40" s="9">
        <v>100</v>
      </c>
      <c r="F40" s="9">
        <v>23</v>
      </c>
      <c r="G40" s="9">
        <v>752</v>
      </c>
      <c r="H40" s="9">
        <v>346</v>
      </c>
      <c r="I40" s="10">
        <v>2114</v>
      </c>
      <c r="J40" s="9">
        <v>0</v>
      </c>
      <c r="K40" s="10">
        <v>0</v>
      </c>
      <c r="L40" s="9">
        <v>0</v>
      </c>
      <c r="M40" s="10">
        <v>0</v>
      </c>
    </row>
    <row r="41" spans="1:13" ht="13.5" customHeight="1">
      <c r="A41" s="11">
        <v>11</v>
      </c>
      <c r="B41" s="9">
        <v>377</v>
      </c>
      <c r="C41" s="10">
        <v>2963.2</v>
      </c>
      <c r="D41" s="9">
        <v>9</v>
      </c>
      <c r="E41" s="9">
        <v>100</v>
      </c>
      <c r="F41" s="9">
        <v>23</v>
      </c>
      <c r="G41" s="9">
        <v>752</v>
      </c>
      <c r="H41" s="9">
        <v>345</v>
      </c>
      <c r="I41" s="10">
        <v>2111.2</v>
      </c>
      <c r="J41" s="9">
        <v>0</v>
      </c>
      <c r="K41" s="10">
        <v>0</v>
      </c>
      <c r="L41" s="9">
        <v>0</v>
      </c>
      <c r="M41" s="10">
        <v>0</v>
      </c>
    </row>
    <row r="42" spans="1:13" ht="13.5" customHeight="1">
      <c r="A42" s="11">
        <v>12</v>
      </c>
      <c r="B42" s="9">
        <v>376</v>
      </c>
      <c r="C42" s="10">
        <v>2959.2</v>
      </c>
      <c r="D42" s="9">
        <v>9</v>
      </c>
      <c r="E42" s="9">
        <v>100</v>
      </c>
      <c r="F42" s="9">
        <v>23</v>
      </c>
      <c r="G42" s="9">
        <v>752</v>
      </c>
      <c r="H42" s="9">
        <v>344</v>
      </c>
      <c r="I42" s="10">
        <v>2107.2</v>
      </c>
      <c r="J42" s="9">
        <v>0</v>
      </c>
      <c r="K42" s="10">
        <v>0</v>
      </c>
      <c r="L42" s="9">
        <v>0</v>
      </c>
      <c r="M42" s="10">
        <v>0</v>
      </c>
    </row>
    <row r="43" spans="1:13" ht="13.5" customHeight="1">
      <c r="A43" s="11">
        <v>13</v>
      </c>
      <c r="B43" s="9">
        <v>381</v>
      </c>
      <c r="C43" s="10">
        <v>3165</v>
      </c>
      <c r="D43" s="9">
        <v>9</v>
      </c>
      <c r="E43" s="9">
        <v>100</v>
      </c>
      <c r="F43" s="9">
        <v>23</v>
      </c>
      <c r="G43" s="9">
        <v>752</v>
      </c>
      <c r="H43" s="9">
        <v>349</v>
      </c>
      <c r="I43" s="10">
        <v>2313</v>
      </c>
      <c r="J43" s="9">
        <v>0</v>
      </c>
      <c r="K43" s="10">
        <v>0</v>
      </c>
      <c r="L43" s="9">
        <v>0</v>
      </c>
      <c r="M43" s="10">
        <v>0</v>
      </c>
    </row>
    <row r="44" spans="1:13" ht="13.5" customHeight="1">
      <c r="A44" s="11">
        <v>14</v>
      </c>
      <c r="B44" s="9">
        <v>381</v>
      </c>
      <c r="C44" s="10">
        <v>3164.9</v>
      </c>
      <c r="D44" s="9">
        <v>9</v>
      </c>
      <c r="E44" s="9">
        <v>100</v>
      </c>
      <c r="F44" s="9">
        <v>23</v>
      </c>
      <c r="G44" s="9">
        <v>752</v>
      </c>
      <c r="H44" s="9">
        <v>349</v>
      </c>
      <c r="I44" s="10">
        <v>2312.9</v>
      </c>
      <c r="J44" s="9">
        <v>0</v>
      </c>
      <c r="K44" s="10">
        <v>0</v>
      </c>
      <c r="L44" s="9">
        <v>0</v>
      </c>
      <c r="M44" s="10">
        <v>0</v>
      </c>
    </row>
    <row r="45" spans="1:13" ht="13.5" customHeight="1">
      <c r="A45" s="11">
        <v>15</v>
      </c>
      <c r="B45" s="9">
        <v>389</v>
      </c>
      <c r="C45" s="10">
        <v>3312.3</v>
      </c>
      <c r="D45" s="9">
        <v>9</v>
      </c>
      <c r="E45" s="9">
        <v>100</v>
      </c>
      <c r="F45" s="9">
        <v>23</v>
      </c>
      <c r="G45" s="9">
        <v>752</v>
      </c>
      <c r="H45" s="9">
        <v>357</v>
      </c>
      <c r="I45" s="10">
        <v>2460.3</v>
      </c>
      <c r="J45" s="9">
        <v>0</v>
      </c>
      <c r="K45" s="10">
        <v>0</v>
      </c>
      <c r="L45" s="9">
        <v>0</v>
      </c>
      <c r="M45" s="10">
        <v>0</v>
      </c>
    </row>
    <row r="46" spans="1:13" ht="13.5" customHeight="1">
      <c r="A46" s="11">
        <v>16</v>
      </c>
      <c r="B46" s="9">
        <v>389</v>
      </c>
      <c r="C46" s="10">
        <v>3315.7</v>
      </c>
      <c r="D46" s="9">
        <v>8</v>
      </c>
      <c r="E46" s="9">
        <v>78</v>
      </c>
      <c r="F46" s="9">
        <v>23</v>
      </c>
      <c r="G46" s="9">
        <v>753</v>
      </c>
      <c r="H46" s="9">
        <v>358</v>
      </c>
      <c r="I46" s="10">
        <v>2484.7</v>
      </c>
      <c r="J46" s="9">
        <v>0</v>
      </c>
      <c r="K46" s="10">
        <v>0</v>
      </c>
      <c r="L46" s="9">
        <v>0</v>
      </c>
      <c r="M46" s="10">
        <v>0</v>
      </c>
    </row>
    <row r="47" spans="1:13" ht="13.5" customHeight="1">
      <c r="A47" s="274" t="s">
        <v>142</v>
      </c>
      <c r="B47" s="274"/>
      <c r="C47" s="274"/>
      <c r="D47" s="274"/>
      <c r="E47" s="274"/>
      <c r="F47" s="274"/>
      <c r="G47" s="14"/>
      <c r="H47" s="14"/>
      <c r="I47" s="14"/>
      <c r="J47" s="14"/>
      <c r="K47" s="14"/>
      <c r="L47" s="14"/>
      <c r="M47" s="14"/>
    </row>
  </sheetData>
  <sheetProtection/>
  <mergeCells count="31">
    <mergeCell ref="F3:G4"/>
    <mergeCell ref="A32:F32"/>
    <mergeCell ref="D3:E4"/>
    <mergeCell ref="A20:A22"/>
    <mergeCell ref="L35:M36"/>
    <mergeCell ref="H36:I36"/>
    <mergeCell ref="J36:K36"/>
    <mergeCell ref="H35:K35"/>
    <mergeCell ref="A35:A37"/>
    <mergeCell ref="L34:M34"/>
    <mergeCell ref="L20:M21"/>
    <mergeCell ref="A3:A5"/>
    <mergeCell ref="L19:M19"/>
    <mergeCell ref="L3:M4"/>
    <mergeCell ref="L2:M2"/>
    <mergeCell ref="A47:F47"/>
    <mergeCell ref="B35:C36"/>
    <mergeCell ref="D35:E36"/>
    <mergeCell ref="F35:G36"/>
    <mergeCell ref="A17:F17"/>
    <mergeCell ref="F20:G21"/>
    <mergeCell ref="B3:C4"/>
    <mergeCell ref="B20:C21"/>
    <mergeCell ref="A1:B1"/>
    <mergeCell ref="H3:K3"/>
    <mergeCell ref="H4:I4"/>
    <mergeCell ref="J4:K4"/>
    <mergeCell ref="J21:K21"/>
    <mergeCell ref="H20:K20"/>
    <mergeCell ref="D20:E21"/>
    <mergeCell ref="H21:I21"/>
  </mergeCells>
  <printOptions/>
  <pageMargins left="0.787" right="0.787" top="0.984" bottom="0.984" header="0.512" footer="0.512"/>
  <pageSetup horizontalDpi="600" verticalDpi="6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O115"/>
  <sheetViews>
    <sheetView zoomScaleSheetLayoutView="90" zoomScalePageLayoutView="0" workbookViewId="0" topLeftCell="A1">
      <selection activeCell="A1" sqref="A1"/>
    </sheetView>
  </sheetViews>
  <sheetFormatPr defaultColWidth="9.00390625" defaultRowHeight="13.5"/>
  <cols>
    <col min="1" max="6" width="10.625" style="27" customWidth="1"/>
    <col min="7" max="7" width="12.875" style="27" customWidth="1"/>
    <col min="8" max="8" width="10.625" style="27" customWidth="1"/>
    <col min="9" max="9" width="9.00390625" style="27" customWidth="1"/>
    <col min="10" max="10" width="9.125" style="27" bestFit="1" customWidth="1"/>
    <col min="11" max="11" width="9.00390625" style="27" customWidth="1"/>
    <col min="12" max="14" width="9.125" style="27" bestFit="1" customWidth="1"/>
    <col min="15" max="15" width="14.125" style="27" bestFit="1" customWidth="1"/>
    <col min="16" max="16" width="9.00390625" style="27" customWidth="1"/>
    <col min="17" max="17" width="10.875" style="27" customWidth="1"/>
    <col min="18" max="22" width="9.00390625" style="27" customWidth="1"/>
    <col min="23" max="23" width="14.125" style="27" customWidth="1"/>
    <col min="24" max="16384" width="9.00390625" style="27" customWidth="1"/>
  </cols>
  <sheetData>
    <row r="1" spans="1:7" ht="17.25">
      <c r="A1" s="83" t="s">
        <v>30</v>
      </c>
      <c r="B1" s="28"/>
      <c r="C1" s="28"/>
      <c r="D1" s="28"/>
      <c r="E1" s="28"/>
      <c r="F1" s="28"/>
      <c r="G1" s="28"/>
    </row>
    <row r="2" spans="1:15" ht="18" customHeight="1">
      <c r="A2" s="28" t="s">
        <v>114</v>
      </c>
      <c r="B2" s="28"/>
      <c r="C2" s="28"/>
      <c r="D2" s="28"/>
      <c r="E2" s="28"/>
      <c r="F2" s="28"/>
      <c r="G2" s="45" t="s">
        <v>179</v>
      </c>
      <c r="I2" s="28" t="s">
        <v>114</v>
      </c>
      <c r="J2" s="28"/>
      <c r="K2" s="28"/>
      <c r="L2" s="28"/>
      <c r="M2" s="28"/>
      <c r="N2" s="28"/>
      <c r="O2" s="45" t="s">
        <v>206</v>
      </c>
    </row>
    <row r="3" spans="1:15" ht="24" customHeight="1">
      <c r="A3" s="277" t="s">
        <v>115</v>
      </c>
      <c r="B3" s="277" t="s">
        <v>116</v>
      </c>
      <c r="C3" s="277" t="s">
        <v>117</v>
      </c>
      <c r="D3" s="278" t="s">
        <v>134</v>
      </c>
      <c r="E3" s="281" t="s">
        <v>118</v>
      </c>
      <c r="F3" s="282"/>
      <c r="G3" s="279" t="s">
        <v>119</v>
      </c>
      <c r="I3" s="279" t="s">
        <v>115</v>
      </c>
      <c r="J3" s="279" t="s">
        <v>116</v>
      </c>
      <c r="K3" s="279" t="s">
        <v>117</v>
      </c>
      <c r="L3" s="278" t="s">
        <v>134</v>
      </c>
      <c r="M3" s="277" t="s">
        <v>118</v>
      </c>
      <c r="N3" s="277"/>
      <c r="O3" s="277" t="s">
        <v>119</v>
      </c>
    </row>
    <row r="4" spans="1:15" ht="24" customHeight="1">
      <c r="A4" s="277"/>
      <c r="B4" s="277"/>
      <c r="C4" s="277"/>
      <c r="D4" s="278"/>
      <c r="E4" s="46" t="s">
        <v>120</v>
      </c>
      <c r="F4" s="46" t="s">
        <v>121</v>
      </c>
      <c r="G4" s="280"/>
      <c r="I4" s="280"/>
      <c r="J4" s="280"/>
      <c r="K4" s="280"/>
      <c r="L4" s="278"/>
      <c r="M4" s="46" t="s">
        <v>120</v>
      </c>
      <c r="N4" s="46" t="s">
        <v>121</v>
      </c>
      <c r="O4" s="277"/>
    </row>
    <row r="5" spans="1:15" ht="24" customHeight="1">
      <c r="A5" s="47" t="s">
        <v>32</v>
      </c>
      <c r="B5" s="48">
        <v>27</v>
      </c>
      <c r="C5" s="49" t="s">
        <v>148</v>
      </c>
      <c r="D5" s="50">
        <v>0.213</v>
      </c>
      <c r="E5" s="48">
        <v>9.1</v>
      </c>
      <c r="F5" s="48">
        <v>22</v>
      </c>
      <c r="G5" s="51">
        <v>173467</v>
      </c>
      <c r="I5" s="47" t="s">
        <v>32</v>
      </c>
      <c r="J5" s="48">
        <v>27</v>
      </c>
      <c r="K5" s="49" t="s">
        <v>180</v>
      </c>
      <c r="L5" s="50">
        <v>0.213</v>
      </c>
      <c r="M5" s="48">
        <v>9.1</v>
      </c>
      <c r="N5" s="48">
        <v>22</v>
      </c>
      <c r="O5" s="51">
        <v>173467</v>
      </c>
    </row>
    <row r="6" spans="1:15" ht="24" customHeight="1">
      <c r="A6" s="47" t="s">
        <v>122</v>
      </c>
      <c r="B6" s="48">
        <v>12.9</v>
      </c>
      <c r="C6" s="49" t="s">
        <v>161</v>
      </c>
      <c r="D6" s="50">
        <v>0.352</v>
      </c>
      <c r="E6" s="48">
        <v>18.4</v>
      </c>
      <c r="F6" s="48">
        <v>18.4</v>
      </c>
      <c r="G6" s="51">
        <v>9161000</v>
      </c>
      <c r="I6" s="47" t="s">
        <v>122</v>
      </c>
      <c r="J6" s="48">
        <v>12.9</v>
      </c>
      <c r="K6" s="49" t="s">
        <v>181</v>
      </c>
      <c r="L6" s="50">
        <v>0.352</v>
      </c>
      <c r="M6" s="48">
        <v>18.4</v>
      </c>
      <c r="N6" s="48">
        <v>18.4</v>
      </c>
      <c r="O6" s="51">
        <v>9161000</v>
      </c>
    </row>
    <row r="7" spans="1:15" ht="24" customHeight="1">
      <c r="A7" s="47" t="s">
        <v>123</v>
      </c>
      <c r="B7" s="48">
        <v>8.2</v>
      </c>
      <c r="C7" s="49" t="s">
        <v>165</v>
      </c>
      <c r="D7" s="50">
        <v>0.341</v>
      </c>
      <c r="E7" s="48">
        <v>21.9</v>
      </c>
      <c r="F7" s="48">
        <v>21.9</v>
      </c>
      <c r="G7" s="51">
        <v>5800000</v>
      </c>
      <c r="I7" s="47" t="s">
        <v>123</v>
      </c>
      <c r="J7" s="48">
        <v>8.2</v>
      </c>
      <c r="K7" s="49" t="s">
        <v>182</v>
      </c>
      <c r="L7" s="50">
        <v>0.341</v>
      </c>
      <c r="M7" s="48">
        <v>25.06</v>
      </c>
      <c r="N7" s="48">
        <v>25.06</v>
      </c>
      <c r="O7" s="51">
        <v>5700000</v>
      </c>
    </row>
    <row r="8" spans="1:15" ht="18" customHeight="1">
      <c r="A8" s="28"/>
      <c r="B8" s="28"/>
      <c r="C8" s="28"/>
      <c r="D8" s="28"/>
      <c r="E8" s="28"/>
      <c r="F8" s="28"/>
      <c r="G8" s="28"/>
      <c r="I8" s="28"/>
      <c r="J8" s="28"/>
      <c r="K8" s="28"/>
      <c r="L8" s="28"/>
      <c r="M8" s="28"/>
      <c r="N8" s="28"/>
      <c r="O8" s="28"/>
    </row>
    <row r="9" spans="1:15" ht="18" customHeight="1">
      <c r="A9" s="28" t="s">
        <v>124</v>
      </c>
      <c r="B9" s="28"/>
      <c r="C9" s="28"/>
      <c r="D9" s="28"/>
      <c r="E9" s="28"/>
      <c r="F9" s="28"/>
      <c r="G9" s="28"/>
      <c r="I9" s="28" t="s">
        <v>124</v>
      </c>
      <c r="J9" s="28"/>
      <c r="K9" s="28"/>
      <c r="L9" s="28"/>
      <c r="M9" s="28"/>
      <c r="N9" s="28"/>
      <c r="O9" s="28"/>
    </row>
    <row r="10" spans="1:15" ht="24" customHeight="1">
      <c r="A10" s="277" t="s">
        <v>115</v>
      </c>
      <c r="B10" s="277" t="s">
        <v>116</v>
      </c>
      <c r="C10" s="277" t="s">
        <v>117</v>
      </c>
      <c r="D10" s="278" t="s">
        <v>135</v>
      </c>
      <c r="E10" s="281" t="s">
        <v>118</v>
      </c>
      <c r="F10" s="282"/>
      <c r="G10" s="279" t="s">
        <v>119</v>
      </c>
      <c r="I10" s="279" t="s">
        <v>115</v>
      </c>
      <c r="J10" s="279" t="s">
        <v>116</v>
      </c>
      <c r="K10" s="279" t="s">
        <v>117</v>
      </c>
      <c r="L10" s="278" t="s">
        <v>135</v>
      </c>
      <c r="M10" s="277" t="s">
        <v>118</v>
      </c>
      <c r="N10" s="277"/>
      <c r="O10" s="277" t="s">
        <v>119</v>
      </c>
    </row>
    <row r="11" spans="1:15" ht="24" customHeight="1">
      <c r="A11" s="277"/>
      <c r="B11" s="277"/>
      <c r="C11" s="277"/>
      <c r="D11" s="278"/>
      <c r="E11" s="46" t="s">
        <v>120</v>
      </c>
      <c r="F11" s="46" t="s">
        <v>121</v>
      </c>
      <c r="G11" s="280"/>
      <c r="I11" s="280"/>
      <c r="J11" s="280"/>
      <c r="K11" s="280"/>
      <c r="L11" s="278"/>
      <c r="M11" s="46" t="s">
        <v>120</v>
      </c>
      <c r="N11" s="46" t="s">
        <v>121</v>
      </c>
      <c r="O11" s="277"/>
    </row>
    <row r="12" spans="1:15" ht="24" customHeight="1">
      <c r="A12" s="47" t="s">
        <v>33</v>
      </c>
      <c r="B12" s="48">
        <v>43.1</v>
      </c>
      <c r="C12" s="49" t="s">
        <v>149</v>
      </c>
      <c r="D12" s="50">
        <v>0.241</v>
      </c>
      <c r="E12" s="48">
        <v>22.3</v>
      </c>
      <c r="F12" s="48">
        <v>31.9</v>
      </c>
      <c r="G12" s="59">
        <v>395118</v>
      </c>
      <c r="I12" s="47" t="s">
        <v>33</v>
      </c>
      <c r="J12" s="48">
        <v>43.1</v>
      </c>
      <c r="K12" s="49" t="s">
        <v>183</v>
      </c>
      <c r="L12" s="50">
        <v>0.241</v>
      </c>
      <c r="M12" s="48">
        <v>22.3</v>
      </c>
      <c r="N12" s="48">
        <v>31.9</v>
      </c>
      <c r="O12" s="51">
        <v>395118</v>
      </c>
    </row>
    <row r="13" spans="1:15" ht="24" customHeight="1">
      <c r="A13" s="47" t="s">
        <v>34</v>
      </c>
      <c r="B13" s="48">
        <v>6.5</v>
      </c>
      <c r="C13" s="49" t="s">
        <v>150</v>
      </c>
      <c r="D13" s="50">
        <v>0.204</v>
      </c>
      <c r="E13" s="48">
        <v>18.4</v>
      </c>
      <c r="F13" s="48">
        <v>31.4</v>
      </c>
      <c r="G13" s="59">
        <v>91548</v>
      </c>
      <c r="I13" s="47" t="s">
        <v>34</v>
      </c>
      <c r="J13" s="48">
        <v>6.5</v>
      </c>
      <c r="K13" s="49" t="s">
        <v>184</v>
      </c>
      <c r="L13" s="50">
        <v>0.204</v>
      </c>
      <c r="M13" s="48">
        <v>18.4</v>
      </c>
      <c r="N13" s="48">
        <v>31.4</v>
      </c>
      <c r="O13" s="51">
        <v>91548</v>
      </c>
    </row>
    <row r="14" spans="1:15" ht="24" customHeight="1">
      <c r="A14" s="47" t="s">
        <v>36</v>
      </c>
      <c r="B14" s="48">
        <v>2.8</v>
      </c>
      <c r="C14" s="49" t="s">
        <v>151</v>
      </c>
      <c r="D14" s="50">
        <v>0.253</v>
      </c>
      <c r="E14" s="48">
        <v>19</v>
      </c>
      <c r="F14" s="48">
        <v>36.2</v>
      </c>
      <c r="G14" s="59">
        <v>100786</v>
      </c>
      <c r="I14" s="47" t="s">
        <v>36</v>
      </c>
      <c r="J14" s="48">
        <v>2.8</v>
      </c>
      <c r="K14" s="49" t="s">
        <v>185</v>
      </c>
      <c r="L14" s="50">
        <v>0.253</v>
      </c>
      <c r="M14" s="48">
        <v>19</v>
      </c>
      <c r="N14" s="48">
        <v>36.2</v>
      </c>
      <c r="O14" s="51">
        <v>100786</v>
      </c>
    </row>
    <row r="15" spans="1:15" ht="24" customHeight="1">
      <c r="A15" s="47" t="s">
        <v>37</v>
      </c>
      <c r="B15" s="48">
        <v>18</v>
      </c>
      <c r="C15" s="49" t="s">
        <v>162</v>
      </c>
      <c r="D15" s="50">
        <v>0.336</v>
      </c>
      <c r="E15" s="48">
        <v>26.8</v>
      </c>
      <c r="F15" s="48">
        <v>38.8</v>
      </c>
      <c r="G15" s="59">
        <v>1636754</v>
      </c>
      <c r="I15" s="47" t="s">
        <v>37</v>
      </c>
      <c r="J15" s="48">
        <v>18</v>
      </c>
      <c r="K15" s="49" t="s">
        <v>186</v>
      </c>
      <c r="L15" s="50">
        <v>0.336</v>
      </c>
      <c r="M15" s="48">
        <v>26.8</v>
      </c>
      <c r="N15" s="48">
        <v>38.8</v>
      </c>
      <c r="O15" s="51">
        <v>1636754</v>
      </c>
    </row>
    <row r="16" spans="1:15" ht="24" customHeight="1">
      <c r="A16" s="47" t="s">
        <v>38</v>
      </c>
      <c r="B16" s="48">
        <v>44.7</v>
      </c>
      <c r="C16" s="49" t="s">
        <v>163</v>
      </c>
      <c r="D16" s="50">
        <v>0.327</v>
      </c>
      <c r="E16" s="48">
        <v>21.7</v>
      </c>
      <c r="F16" s="48">
        <v>34.8</v>
      </c>
      <c r="G16" s="59">
        <v>3313650</v>
      </c>
      <c r="I16" s="47" t="s">
        <v>38</v>
      </c>
      <c r="J16" s="48">
        <v>44.7</v>
      </c>
      <c r="K16" s="49" t="s">
        <v>187</v>
      </c>
      <c r="L16" s="50">
        <v>0.327</v>
      </c>
      <c r="M16" s="48">
        <v>21.7</v>
      </c>
      <c r="N16" s="48">
        <v>34.8</v>
      </c>
      <c r="O16" s="51">
        <v>3313650</v>
      </c>
    </row>
    <row r="17" spans="1:15" ht="24" customHeight="1">
      <c r="A17" s="47" t="s">
        <v>125</v>
      </c>
      <c r="B17" s="48">
        <v>18.4</v>
      </c>
      <c r="C17" s="49" t="s">
        <v>152</v>
      </c>
      <c r="D17" s="50">
        <v>0.297</v>
      </c>
      <c r="E17" s="48">
        <v>18.2</v>
      </c>
      <c r="F17" s="48">
        <v>32</v>
      </c>
      <c r="G17" s="59">
        <v>1725000</v>
      </c>
      <c r="I17" s="47" t="s">
        <v>125</v>
      </c>
      <c r="J17" s="48">
        <v>18.4</v>
      </c>
      <c r="K17" s="49" t="s">
        <v>188</v>
      </c>
      <c r="L17" s="50">
        <v>0.297</v>
      </c>
      <c r="M17" s="48">
        <v>18.2</v>
      </c>
      <c r="N17" s="48">
        <v>32</v>
      </c>
      <c r="O17" s="51">
        <v>1725000</v>
      </c>
    </row>
    <row r="18" spans="1:15" ht="24" customHeight="1">
      <c r="A18" s="47" t="s">
        <v>39</v>
      </c>
      <c r="B18" s="48">
        <v>15.6</v>
      </c>
      <c r="C18" s="49" t="s">
        <v>153</v>
      </c>
      <c r="D18" s="50">
        <v>0.25</v>
      </c>
      <c r="E18" s="48">
        <v>15.3</v>
      </c>
      <c r="F18" s="48">
        <v>31.8</v>
      </c>
      <c r="G18" s="59">
        <v>1638800</v>
      </c>
      <c r="I18" s="47" t="s">
        <v>39</v>
      </c>
      <c r="J18" s="48">
        <v>15.6</v>
      </c>
      <c r="K18" s="49" t="s">
        <v>189</v>
      </c>
      <c r="L18" s="50">
        <v>0.25</v>
      </c>
      <c r="M18" s="48">
        <v>15.3</v>
      </c>
      <c r="N18" s="48">
        <v>31.8</v>
      </c>
      <c r="O18" s="51">
        <v>1638800</v>
      </c>
    </row>
    <row r="19" spans="1:15" ht="24" customHeight="1">
      <c r="A19" s="47" t="s">
        <v>126</v>
      </c>
      <c r="B19" s="48">
        <v>22.5</v>
      </c>
      <c r="C19" s="49" t="s">
        <v>164</v>
      </c>
      <c r="D19" s="50">
        <v>0.342</v>
      </c>
      <c r="E19" s="48">
        <v>20.6</v>
      </c>
      <c r="F19" s="48">
        <v>34.2</v>
      </c>
      <c r="G19" s="59">
        <v>3741209</v>
      </c>
      <c r="I19" s="47" t="s">
        <v>126</v>
      </c>
      <c r="J19" s="48">
        <v>22.5</v>
      </c>
      <c r="K19" s="49" t="s">
        <v>190</v>
      </c>
      <c r="L19" s="50">
        <v>0.342</v>
      </c>
      <c r="M19" s="48">
        <v>20.6</v>
      </c>
      <c r="N19" s="48">
        <v>34.2</v>
      </c>
      <c r="O19" s="51">
        <v>3741209</v>
      </c>
    </row>
    <row r="20" spans="1:15" ht="24" customHeight="1">
      <c r="A20" s="47" t="s">
        <v>127</v>
      </c>
      <c r="B20" s="48">
        <v>5</v>
      </c>
      <c r="C20" s="49" t="s">
        <v>154</v>
      </c>
      <c r="D20" s="50">
        <v>0.393</v>
      </c>
      <c r="E20" s="48">
        <v>26.3</v>
      </c>
      <c r="F20" s="48">
        <v>31.7</v>
      </c>
      <c r="G20" s="59">
        <v>951856</v>
      </c>
      <c r="I20" s="47" t="s">
        <v>127</v>
      </c>
      <c r="J20" s="48">
        <v>5</v>
      </c>
      <c r="K20" s="49" t="s">
        <v>191</v>
      </c>
      <c r="L20" s="50">
        <v>0.393</v>
      </c>
      <c r="M20" s="48">
        <v>26.3</v>
      </c>
      <c r="N20" s="48">
        <v>31.7</v>
      </c>
      <c r="O20" s="51">
        <v>951856</v>
      </c>
    </row>
    <row r="21" spans="1:15" ht="24" customHeight="1">
      <c r="A21" s="47" t="s">
        <v>128</v>
      </c>
      <c r="B21" s="48">
        <v>5.1</v>
      </c>
      <c r="C21" s="49" t="s">
        <v>155</v>
      </c>
      <c r="D21" s="50">
        <v>0.372</v>
      </c>
      <c r="E21" s="48">
        <v>26.6</v>
      </c>
      <c r="F21" s="48">
        <v>31.3</v>
      </c>
      <c r="G21" s="59">
        <v>710695</v>
      </c>
      <c r="I21" s="47" t="s">
        <v>128</v>
      </c>
      <c r="J21" s="48">
        <v>5.1</v>
      </c>
      <c r="K21" s="49" t="s">
        <v>192</v>
      </c>
      <c r="L21" s="50">
        <v>0.372</v>
      </c>
      <c r="M21" s="48">
        <v>26.6</v>
      </c>
      <c r="N21" s="48">
        <v>31.3</v>
      </c>
      <c r="O21" s="51">
        <v>710695</v>
      </c>
    </row>
    <row r="22" spans="1:15" ht="24" customHeight="1">
      <c r="A22" s="47" t="s">
        <v>129</v>
      </c>
      <c r="B22" s="48">
        <v>2.7</v>
      </c>
      <c r="C22" s="49" t="s">
        <v>156</v>
      </c>
      <c r="D22" s="50">
        <v>0.323</v>
      </c>
      <c r="E22" s="48">
        <v>27.8</v>
      </c>
      <c r="F22" s="48">
        <v>38</v>
      </c>
      <c r="G22" s="59">
        <v>254251</v>
      </c>
      <c r="I22" s="47" t="s">
        <v>129</v>
      </c>
      <c r="J22" s="48">
        <v>2.7</v>
      </c>
      <c r="K22" s="49" t="s">
        <v>193</v>
      </c>
      <c r="L22" s="50">
        <v>0.323</v>
      </c>
      <c r="M22" s="48">
        <v>27.8</v>
      </c>
      <c r="N22" s="48">
        <v>38</v>
      </c>
      <c r="O22" s="51">
        <v>254251</v>
      </c>
    </row>
    <row r="23" spans="1:15" ht="24" customHeight="1">
      <c r="A23" s="47" t="s">
        <v>131</v>
      </c>
      <c r="B23" s="48">
        <v>20.3</v>
      </c>
      <c r="C23" s="49" t="s">
        <v>157</v>
      </c>
      <c r="D23" s="50">
        <v>0.345</v>
      </c>
      <c r="E23" s="48">
        <v>18.8</v>
      </c>
      <c r="F23" s="48">
        <v>33</v>
      </c>
      <c r="G23" s="59">
        <v>3631194</v>
      </c>
      <c r="I23" s="47" t="s">
        <v>131</v>
      </c>
      <c r="J23" s="48">
        <v>20.3</v>
      </c>
      <c r="K23" s="49" t="s">
        <v>194</v>
      </c>
      <c r="L23" s="50">
        <v>0.345</v>
      </c>
      <c r="M23" s="48">
        <v>18.8</v>
      </c>
      <c r="N23" s="48">
        <v>33</v>
      </c>
      <c r="O23" s="51">
        <v>3631194</v>
      </c>
    </row>
    <row r="24" spans="1:15" ht="24" customHeight="1">
      <c r="A24" s="47" t="s">
        <v>133</v>
      </c>
      <c r="B24" s="48">
        <v>14.2</v>
      </c>
      <c r="C24" s="49" t="s">
        <v>158</v>
      </c>
      <c r="D24" s="50">
        <v>0.304</v>
      </c>
      <c r="E24" s="48">
        <v>20.18</v>
      </c>
      <c r="F24" s="48">
        <v>42.91</v>
      </c>
      <c r="G24" s="59">
        <v>2342302</v>
      </c>
      <c r="I24" s="47" t="s">
        <v>133</v>
      </c>
      <c r="J24" s="48">
        <v>14.2</v>
      </c>
      <c r="K24" s="49" t="s">
        <v>195</v>
      </c>
      <c r="L24" s="50">
        <v>0.304</v>
      </c>
      <c r="M24" s="48">
        <v>20.18</v>
      </c>
      <c r="N24" s="48">
        <v>42.91</v>
      </c>
      <c r="O24" s="51">
        <v>2342302</v>
      </c>
    </row>
    <row r="25" spans="1:15" ht="24" customHeight="1">
      <c r="A25" s="47" t="s">
        <v>40</v>
      </c>
      <c r="B25" s="48">
        <v>21.7</v>
      </c>
      <c r="C25" s="49" t="s">
        <v>166</v>
      </c>
      <c r="D25" s="50">
        <v>0.378</v>
      </c>
      <c r="E25" s="48">
        <v>31.3</v>
      </c>
      <c r="F25" s="48">
        <v>56.2</v>
      </c>
      <c r="G25" s="59">
        <v>4700000</v>
      </c>
      <c r="I25" s="47" t="s">
        <v>40</v>
      </c>
      <c r="J25" s="48">
        <v>21.7</v>
      </c>
      <c r="K25" s="49" t="s">
        <v>196</v>
      </c>
      <c r="L25" s="50">
        <v>0.378</v>
      </c>
      <c r="M25" s="48">
        <v>31.3</v>
      </c>
      <c r="N25" s="48">
        <v>56.2</v>
      </c>
      <c r="O25" s="51">
        <v>4700000</v>
      </c>
    </row>
    <row r="26" spans="1:15" ht="24" customHeight="1">
      <c r="A26" s="52" t="s">
        <v>130</v>
      </c>
      <c r="B26" s="48">
        <v>37.2</v>
      </c>
      <c r="C26" s="49" t="s">
        <v>167</v>
      </c>
      <c r="D26" s="50">
        <v>0.303</v>
      </c>
      <c r="E26" s="48">
        <v>18</v>
      </c>
      <c r="F26" s="48">
        <v>34.1</v>
      </c>
      <c r="G26" s="59">
        <v>7671000</v>
      </c>
      <c r="I26" s="47" t="s">
        <v>130</v>
      </c>
      <c r="J26" s="48">
        <v>37.2</v>
      </c>
      <c r="K26" s="49" t="s">
        <v>197</v>
      </c>
      <c r="L26" s="50">
        <v>0.303</v>
      </c>
      <c r="M26" s="48">
        <v>18</v>
      </c>
      <c r="N26" s="48">
        <v>34.1</v>
      </c>
      <c r="O26" s="51">
        <v>7671000</v>
      </c>
    </row>
    <row r="27" spans="1:15" ht="24" customHeight="1">
      <c r="A27" s="47" t="s">
        <v>132</v>
      </c>
      <c r="B27" s="48">
        <v>38.9</v>
      </c>
      <c r="C27" s="49" t="s">
        <v>168</v>
      </c>
      <c r="D27" s="50">
        <v>0.34</v>
      </c>
      <c r="E27" s="48">
        <v>17.7</v>
      </c>
      <c r="F27" s="48">
        <v>33.8</v>
      </c>
      <c r="G27" s="59">
        <v>7095000</v>
      </c>
      <c r="I27" s="47" t="s">
        <v>132</v>
      </c>
      <c r="J27" s="48">
        <v>38.9</v>
      </c>
      <c r="K27" s="49" t="s">
        <v>198</v>
      </c>
      <c r="L27" s="50">
        <v>0.34</v>
      </c>
      <c r="M27" s="48">
        <v>17.7</v>
      </c>
      <c r="N27" s="48">
        <v>33.8</v>
      </c>
      <c r="O27" s="51">
        <v>7095000</v>
      </c>
    </row>
    <row r="28" spans="1:15" ht="24" customHeight="1">
      <c r="A28" s="47" t="s">
        <v>147</v>
      </c>
      <c r="B28" s="48">
        <v>11.5</v>
      </c>
      <c r="C28" s="49" t="s">
        <v>169</v>
      </c>
      <c r="D28" s="50">
        <v>0.295</v>
      </c>
      <c r="E28" s="48">
        <v>22.7</v>
      </c>
      <c r="F28" s="48">
        <v>36.5</v>
      </c>
      <c r="G28" s="59">
        <v>1166000</v>
      </c>
      <c r="I28" s="47" t="s">
        <v>147</v>
      </c>
      <c r="J28" s="48">
        <v>11.5</v>
      </c>
      <c r="K28" s="49" t="s">
        <v>199</v>
      </c>
      <c r="L28" s="50">
        <v>0.295</v>
      </c>
      <c r="M28" s="48">
        <v>22.7</v>
      </c>
      <c r="N28" s="48">
        <v>36.5</v>
      </c>
      <c r="O28" s="51">
        <v>1166000</v>
      </c>
    </row>
    <row r="29" spans="1:15" ht="24" customHeight="1">
      <c r="A29" s="82" t="s">
        <v>177</v>
      </c>
      <c r="B29" s="57">
        <v>7.1</v>
      </c>
      <c r="C29" s="49" t="s">
        <v>178</v>
      </c>
      <c r="D29" s="50">
        <v>0.361</v>
      </c>
      <c r="E29" s="58">
        <v>25.6</v>
      </c>
      <c r="F29" s="58">
        <v>45.9</v>
      </c>
      <c r="G29" s="60">
        <v>920000</v>
      </c>
      <c r="I29" s="47" t="s">
        <v>200</v>
      </c>
      <c r="J29" s="48">
        <v>7.1</v>
      </c>
      <c r="K29" s="49" t="s">
        <v>201</v>
      </c>
      <c r="L29" s="50">
        <v>0.361</v>
      </c>
      <c r="M29" s="61">
        <v>25.6</v>
      </c>
      <c r="N29" s="61">
        <v>45.9</v>
      </c>
      <c r="O29" s="51">
        <v>920000</v>
      </c>
    </row>
    <row r="30" spans="9:15" ht="24" customHeight="1">
      <c r="I30" s="28"/>
      <c r="J30" s="28"/>
      <c r="K30" s="28"/>
      <c r="L30" s="28"/>
      <c r="M30" s="28"/>
      <c r="N30" s="28"/>
      <c r="O30" s="28"/>
    </row>
    <row r="31" spans="1:15" ht="14.25">
      <c r="A31" s="28" t="s">
        <v>202</v>
      </c>
      <c r="B31" s="28"/>
      <c r="C31" s="28"/>
      <c r="D31" s="28"/>
      <c r="E31" s="28"/>
      <c r="F31" s="28"/>
      <c r="G31" s="28"/>
      <c r="I31" s="28" t="s">
        <v>202</v>
      </c>
      <c r="J31" s="28"/>
      <c r="K31" s="28"/>
      <c r="L31" s="28"/>
      <c r="M31" s="28"/>
      <c r="N31" s="28"/>
      <c r="O31" s="28"/>
    </row>
    <row r="32" spans="1:15" ht="14.25">
      <c r="A32" s="277" t="s">
        <v>115</v>
      </c>
      <c r="B32" s="277" t="s">
        <v>116</v>
      </c>
      <c r="C32" s="277" t="s">
        <v>117</v>
      </c>
      <c r="D32" s="278" t="s">
        <v>135</v>
      </c>
      <c r="E32" s="277" t="s">
        <v>118</v>
      </c>
      <c r="F32" s="277"/>
      <c r="G32" s="277" t="s">
        <v>119</v>
      </c>
      <c r="I32" s="277" t="s">
        <v>115</v>
      </c>
      <c r="J32" s="277" t="s">
        <v>116</v>
      </c>
      <c r="K32" s="277" t="s">
        <v>117</v>
      </c>
      <c r="L32" s="278" t="s">
        <v>135</v>
      </c>
      <c r="M32" s="277" t="s">
        <v>118</v>
      </c>
      <c r="N32" s="277"/>
      <c r="O32" s="277" t="s">
        <v>119</v>
      </c>
    </row>
    <row r="33" spans="1:15" ht="14.25">
      <c r="A33" s="277"/>
      <c r="B33" s="277"/>
      <c r="C33" s="277"/>
      <c r="D33" s="278"/>
      <c r="E33" s="46" t="s">
        <v>120</v>
      </c>
      <c r="F33" s="46" t="s">
        <v>121</v>
      </c>
      <c r="G33" s="277"/>
      <c r="I33" s="277"/>
      <c r="J33" s="277"/>
      <c r="K33" s="277"/>
      <c r="L33" s="278"/>
      <c r="M33" s="46" t="s">
        <v>120</v>
      </c>
      <c r="N33" s="46" t="s">
        <v>121</v>
      </c>
      <c r="O33" s="277"/>
    </row>
    <row r="34" spans="1:15" ht="28.5">
      <c r="A34" s="47" t="s">
        <v>203</v>
      </c>
      <c r="B34" s="48">
        <v>0.5</v>
      </c>
      <c r="C34" s="49" t="s">
        <v>204</v>
      </c>
      <c r="D34" s="50">
        <v>0.13</v>
      </c>
      <c r="E34" s="61">
        <v>12.2</v>
      </c>
      <c r="F34" s="61">
        <v>12.2</v>
      </c>
      <c r="G34" s="51">
        <v>150000</v>
      </c>
      <c r="I34" s="47" t="s">
        <v>203</v>
      </c>
      <c r="J34" s="48">
        <v>0.5</v>
      </c>
      <c r="K34" s="49" t="s">
        <v>205</v>
      </c>
      <c r="L34" s="50">
        <v>0.13</v>
      </c>
      <c r="M34" s="61">
        <v>12.2</v>
      </c>
      <c r="N34" s="61">
        <v>12.2</v>
      </c>
      <c r="O34" s="51">
        <v>157924</v>
      </c>
    </row>
    <row r="35" spans="9:15" ht="14.25">
      <c r="I35" s="28" t="s">
        <v>171</v>
      </c>
      <c r="J35" s="28"/>
      <c r="K35" s="28"/>
      <c r="L35" s="28"/>
      <c r="M35" s="28"/>
      <c r="N35" s="28"/>
      <c r="O35" s="28"/>
    </row>
    <row r="36" spans="1:15" ht="14.25">
      <c r="A36" s="26" t="s">
        <v>171</v>
      </c>
      <c r="I36" s="28"/>
      <c r="J36" s="28"/>
      <c r="K36" s="28"/>
      <c r="L36" s="28"/>
      <c r="M36" s="28"/>
      <c r="N36" s="28"/>
      <c r="O36" s="28"/>
    </row>
    <row r="37" spans="1:7" ht="14.25">
      <c r="A37" s="28"/>
      <c r="B37" s="28"/>
      <c r="C37" s="28"/>
      <c r="D37" s="28"/>
      <c r="E37" s="28"/>
      <c r="F37" s="28"/>
      <c r="G37" s="28"/>
    </row>
    <row r="38" spans="1:7" ht="14.25">
      <c r="A38" s="28"/>
      <c r="B38" s="28"/>
      <c r="C38" s="28"/>
      <c r="D38" s="28"/>
      <c r="E38" s="28"/>
      <c r="F38" s="28"/>
      <c r="G38" s="28"/>
    </row>
    <row r="39" spans="1:7" ht="17.25">
      <c r="A39" s="83" t="s">
        <v>30</v>
      </c>
      <c r="B39" s="28"/>
      <c r="C39" s="28"/>
      <c r="D39" s="28"/>
      <c r="E39" s="28"/>
      <c r="F39" s="28"/>
      <c r="G39" s="28"/>
    </row>
    <row r="40" spans="1:7" ht="14.25">
      <c r="A40" s="28" t="s">
        <v>114</v>
      </c>
      <c r="B40" s="28"/>
      <c r="C40" s="28"/>
      <c r="D40" s="28"/>
      <c r="E40" s="28"/>
      <c r="F40" s="28"/>
      <c r="G40" s="45" t="s">
        <v>207</v>
      </c>
    </row>
    <row r="41" spans="1:7" ht="24" customHeight="1">
      <c r="A41" s="277" t="s">
        <v>115</v>
      </c>
      <c r="B41" s="277" t="s">
        <v>116</v>
      </c>
      <c r="C41" s="277" t="s">
        <v>117</v>
      </c>
      <c r="D41" s="278" t="s">
        <v>134</v>
      </c>
      <c r="E41" s="277" t="s">
        <v>118</v>
      </c>
      <c r="F41" s="277"/>
      <c r="G41" s="277" t="s">
        <v>119</v>
      </c>
    </row>
    <row r="42" spans="1:7" ht="24" customHeight="1">
      <c r="A42" s="277"/>
      <c r="B42" s="277"/>
      <c r="C42" s="277"/>
      <c r="D42" s="278"/>
      <c r="E42" s="46" t="s">
        <v>120</v>
      </c>
      <c r="F42" s="46" t="s">
        <v>121</v>
      </c>
      <c r="G42" s="277"/>
    </row>
    <row r="43" spans="1:7" ht="24" customHeight="1">
      <c r="A43" s="47" t="s">
        <v>32</v>
      </c>
      <c r="B43" s="48">
        <v>27</v>
      </c>
      <c r="C43" s="49" t="s">
        <v>148</v>
      </c>
      <c r="D43" s="50">
        <v>0.213</v>
      </c>
      <c r="E43" s="48">
        <v>9.1</v>
      </c>
      <c r="F43" s="48">
        <v>22</v>
      </c>
      <c r="G43" s="51">
        <v>173467</v>
      </c>
    </row>
    <row r="44" spans="1:7" ht="24" customHeight="1">
      <c r="A44" s="47" t="s">
        <v>122</v>
      </c>
      <c r="B44" s="48">
        <v>12.9</v>
      </c>
      <c r="C44" s="49" t="s">
        <v>161</v>
      </c>
      <c r="D44" s="50">
        <v>0.352</v>
      </c>
      <c r="E44" s="48">
        <v>18.4</v>
      </c>
      <c r="F44" s="48">
        <v>18.4</v>
      </c>
      <c r="G44" s="51">
        <v>9161000</v>
      </c>
    </row>
    <row r="45" spans="1:7" ht="24" customHeight="1">
      <c r="A45" s="47" t="s">
        <v>123</v>
      </c>
      <c r="B45" s="48">
        <v>8.2</v>
      </c>
      <c r="C45" s="49" t="s">
        <v>182</v>
      </c>
      <c r="D45" s="50">
        <v>0.341</v>
      </c>
      <c r="E45" s="48">
        <v>25.06</v>
      </c>
      <c r="F45" s="48">
        <v>25.06</v>
      </c>
      <c r="G45" s="51">
        <v>5700000</v>
      </c>
    </row>
    <row r="46" spans="1:7" ht="14.25">
      <c r="A46" s="28"/>
      <c r="B46" s="28"/>
      <c r="C46" s="28"/>
      <c r="D46" s="28"/>
      <c r="E46" s="28"/>
      <c r="F46" s="28"/>
      <c r="G46" s="28"/>
    </row>
    <row r="47" spans="1:7" ht="14.25">
      <c r="A47" s="28" t="s">
        <v>124</v>
      </c>
      <c r="B47" s="28"/>
      <c r="C47" s="28"/>
      <c r="D47" s="28"/>
      <c r="E47" s="28"/>
      <c r="F47" s="28"/>
      <c r="G47" s="28"/>
    </row>
    <row r="48" spans="1:7" ht="24" customHeight="1">
      <c r="A48" s="277" t="s">
        <v>115</v>
      </c>
      <c r="B48" s="277" t="s">
        <v>116</v>
      </c>
      <c r="C48" s="277" t="s">
        <v>117</v>
      </c>
      <c r="D48" s="278" t="s">
        <v>135</v>
      </c>
      <c r="E48" s="277" t="s">
        <v>118</v>
      </c>
      <c r="F48" s="277"/>
      <c r="G48" s="277" t="s">
        <v>119</v>
      </c>
    </row>
    <row r="49" spans="1:7" ht="24" customHeight="1">
      <c r="A49" s="277"/>
      <c r="B49" s="277"/>
      <c r="C49" s="277"/>
      <c r="D49" s="278"/>
      <c r="E49" s="46" t="s">
        <v>120</v>
      </c>
      <c r="F49" s="46" t="s">
        <v>121</v>
      </c>
      <c r="G49" s="277"/>
    </row>
    <row r="50" spans="1:7" ht="24" customHeight="1">
      <c r="A50" s="47" t="s">
        <v>33</v>
      </c>
      <c r="B50" s="48">
        <v>43.1</v>
      </c>
      <c r="C50" s="49" t="s">
        <v>149</v>
      </c>
      <c r="D50" s="50">
        <v>0.241</v>
      </c>
      <c r="E50" s="48">
        <v>22.3</v>
      </c>
      <c r="F50" s="48">
        <v>31.9</v>
      </c>
      <c r="G50" s="51">
        <v>395118</v>
      </c>
    </row>
    <row r="51" spans="1:7" ht="24" customHeight="1">
      <c r="A51" s="47" t="s">
        <v>34</v>
      </c>
      <c r="B51" s="48">
        <v>6.5</v>
      </c>
      <c r="C51" s="49" t="s">
        <v>150</v>
      </c>
      <c r="D51" s="50">
        <v>0.204</v>
      </c>
      <c r="E51" s="48">
        <v>18.4</v>
      </c>
      <c r="F51" s="48">
        <v>31.4</v>
      </c>
      <c r="G51" s="51">
        <v>91548</v>
      </c>
    </row>
    <row r="52" spans="1:7" ht="24" customHeight="1">
      <c r="A52" s="47" t="s">
        <v>36</v>
      </c>
      <c r="B52" s="48">
        <v>2.8</v>
      </c>
      <c r="C52" s="49" t="s">
        <v>151</v>
      </c>
      <c r="D52" s="50">
        <v>0.253</v>
      </c>
      <c r="E52" s="48">
        <v>19</v>
      </c>
      <c r="F52" s="48">
        <v>36.2</v>
      </c>
      <c r="G52" s="51">
        <v>100786</v>
      </c>
    </row>
    <row r="53" spans="1:7" ht="24" customHeight="1">
      <c r="A53" s="47" t="s">
        <v>37</v>
      </c>
      <c r="B53" s="48">
        <v>18</v>
      </c>
      <c r="C53" s="49" t="s">
        <v>162</v>
      </c>
      <c r="D53" s="50">
        <v>0.336</v>
      </c>
      <c r="E53" s="48">
        <v>26.8</v>
      </c>
      <c r="F53" s="48">
        <v>38.8</v>
      </c>
      <c r="G53" s="51">
        <v>1636754</v>
      </c>
    </row>
    <row r="54" spans="1:7" ht="24" customHeight="1">
      <c r="A54" s="47" t="s">
        <v>38</v>
      </c>
      <c r="B54" s="48">
        <v>44.7</v>
      </c>
      <c r="C54" s="49" t="s">
        <v>163</v>
      </c>
      <c r="D54" s="50">
        <v>0.327</v>
      </c>
      <c r="E54" s="48">
        <v>21.7</v>
      </c>
      <c r="F54" s="48">
        <v>34.8</v>
      </c>
      <c r="G54" s="51">
        <v>3313650</v>
      </c>
    </row>
    <row r="55" spans="1:7" ht="24" customHeight="1">
      <c r="A55" s="47" t="s">
        <v>125</v>
      </c>
      <c r="B55" s="48">
        <v>18.4</v>
      </c>
      <c r="C55" s="49" t="s">
        <v>152</v>
      </c>
      <c r="D55" s="50">
        <v>0.297</v>
      </c>
      <c r="E55" s="48">
        <v>18.2</v>
      </c>
      <c r="F55" s="48">
        <v>32</v>
      </c>
      <c r="G55" s="51">
        <v>1725000</v>
      </c>
    </row>
    <row r="56" spans="1:7" ht="24" customHeight="1">
      <c r="A56" s="47" t="s">
        <v>39</v>
      </c>
      <c r="B56" s="48">
        <v>15.6</v>
      </c>
      <c r="C56" s="49" t="s">
        <v>153</v>
      </c>
      <c r="D56" s="50">
        <v>0.25</v>
      </c>
      <c r="E56" s="48">
        <v>15.3</v>
      </c>
      <c r="F56" s="48">
        <v>31.8</v>
      </c>
      <c r="G56" s="51">
        <v>1638800</v>
      </c>
    </row>
    <row r="57" spans="1:7" ht="24" customHeight="1">
      <c r="A57" s="47" t="s">
        <v>126</v>
      </c>
      <c r="B57" s="48">
        <v>22.5</v>
      </c>
      <c r="C57" s="49" t="s">
        <v>164</v>
      </c>
      <c r="D57" s="50">
        <v>0.342</v>
      </c>
      <c r="E57" s="48">
        <v>20.6</v>
      </c>
      <c r="F57" s="48">
        <v>34.2</v>
      </c>
      <c r="G57" s="51">
        <v>3741209</v>
      </c>
    </row>
    <row r="58" spans="1:7" ht="24" customHeight="1">
      <c r="A58" s="47" t="s">
        <v>127</v>
      </c>
      <c r="B58" s="48">
        <v>5</v>
      </c>
      <c r="C58" s="49" t="s">
        <v>154</v>
      </c>
      <c r="D58" s="50">
        <v>0.393</v>
      </c>
      <c r="E58" s="48">
        <v>26.3</v>
      </c>
      <c r="F58" s="48">
        <v>31.7</v>
      </c>
      <c r="G58" s="51">
        <v>951856</v>
      </c>
    </row>
    <row r="59" spans="1:7" ht="24" customHeight="1">
      <c r="A59" s="47" t="s">
        <v>128</v>
      </c>
      <c r="B59" s="48">
        <v>5.1</v>
      </c>
      <c r="C59" s="49" t="s">
        <v>155</v>
      </c>
      <c r="D59" s="50">
        <v>0.372</v>
      </c>
      <c r="E59" s="48">
        <v>26.6</v>
      </c>
      <c r="F59" s="48">
        <v>31.3</v>
      </c>
      <c r="G59" s="51">
        <v>710695</v>
      </c>
    </row>
    <row r="60" spans="1:7" ht="24" customHeight="1">
      <c r="A60" s="47" t="s">
        <v>129</v>
      </c>
      <c r="B60" s="48">
        <v>2.7</v>
      </c>
      <c r="C60" s="49" t="s">
        <v>156</v>
      </c>
      <c r="D60" s="50">
        <v>0.323</v>
      </c>
      <c r="E60" s="48">
        <v>27.8</v>
      </c>
      <c r="F60" s="48">
        <v>38</v>
      </c>
      <c r="G60" s="51">
        <v>254251</v>
      </c>
    </row>
    <row r="61" spans="1:7" ht="24" customHeight="1">
      <c r="A61" s="47" t="s">
        <v>131</v>
      </c>
      <c r="B61" s="48">
        <v>20.3</v>
      </c>
      <c r="C61" s="49" t="s">
        <v>157</v>
      </c>
      <c r="D61" s="50">
        <v>0.345</v>
      </c>
      <c r="E61" s="48">
        <v>18.8</v>
      </c>
      <c r="F61" s="48">
        <v>33</v>
      </c>
      <c r="G61" s="51">
        <v>3550000</v>
      </c>
    </row>
    <row r="62" spans="1:7" ht="24" customHeight="1">
      <c r="A62" s="47" t="s">
        <v>133</v>
      </c>
      <c r="B62" s="48">
        <v>14.2</v>
      </c>
      <c r="C62" s="49" t="s">
        <v>158</v>
      </c>
      <c r="D62" s="50">
        <v>0.304</v>
      </c>
      <c r="E62" s="48">
        <v>20.18</v>
      </c>
      <c r="F62" s="48">
        <v>42.91</v>
      </c>
      <c r="G62" s="51">
        <v>2342302</v>
      </c>
    </row>
    <row r="63" spans="1:7" ht="24" customHeight="1">
      <c r="A63" s="47" t="s">
        <v>40</v>
      </c>
      <c r="B63" s="48">
        <v>21.7</v>
      </c>
      <c r="C63" s="49" t="s">
        <v>166</v>
      </c>
      <c r="D63" s="50">
        <v>0.378</v>
      </c>
      <c r="E63" s="48">
        <v>31.4</v>
      </c>
      <c r="F63" s="48">
        <v>56.2</v>
      </c>
      <c r="G63" s="51">
        <v>4700000</v>
      </c>
    </row>
    <row r="64" spans="1:7" ht="24" customHeight="1">
      <c r="A64" s="47" t="s">
        <v>130</v>
      </c>
      <c r="B64" s="48">
        <v>37.2</v>
      </c>
      <c r="C64" s="49" t="s">
        <v>167</v>
      </c>
      <c r="D64" s="50">
        <v>0.303</v>
      </c>
      <c r="E64" s="48">
        <v>18</v>
      </c>
      <c r="F64" s="48">
        <v>34.1</v>
      </c>
      <c r="G64" s="51">
        <v>7671000</v>
      </c>
    </row>
    <row r="65" spans="1:7" ht="24" customHeight="1">
      <c r="A65" s="47" t="s">
        <v>132</v>
      </c>
      <c r="B65" s="48">
        <v>38.9</v>
      </c>
      <c r="C65" s="49" t="s">
        <v>168</v>
      </c>
      <c r="D65" s="50">
        <v>0.34</v>
      </c>
      <c r="E65" s="48">
        <v>17.7</v>
      </c>
      <c r="F65" s="48">
        <v>33.8</v>
      </c>
      <c r="G65" s="51">
        <v>7095000</v>
      </c>
    </row>
    <row r="66" spans="1:7" ht="24" customHeight="1">
      <c r="A66" s="47" t="s">
        <v>147</v>
      </c>
      <c r="B66" s="48">
        <v>11.5</v>
      </c>
      <c r="C66" s="49" t="s">
        <v>169</v>
      </c>
      <c r="D66" s="50">
        <v>0.295</v>
      </c>
      <c r="E66" s="48">
        <v>22.7</v>
      </c>
      <c r="F66" s="48">
        <v>36.5</v>
      </c>
      <c r="G66" s="51">
        <v>1166000</v>
      </c>
    </row>
    <row r="67" spans="1:7" ht="24" customHeight="1">
      <c r="A67" s="47" t="s">
        <v>200</v>
      </c>
      <c r="B67" s="48">
        <v>7.1</v>
      </c>
      <c r="C67" s="49" t="s">
        <v>178</v>
      </c>
      <c r="D67" s="50">
        <v>0.361</v>
      </c>
      <c r="E67" s="61">
        <v>25.6</v>
      </c>
      <c r="F67" s="61">
        <v>45.9</v>
      </c>
      <c r="G67" s="51">
        <v>804000</v>
      </c>
    </row>
    <row r="68" spans="1:7" ht="24" customHeight="1">
      <c r="A68" s="81" t="s">
        <v>208</v>
      </c>
      <c r="B68" s="48">
        <v>8.7</v>
      </c>
      <c r="C68" s="49" t="s">
        <v>209</v>
      </c>
      <c r="D68" s="50">
        <v>0.305</v>
      </c>
      <c r="E68" s="48">
        <v>19.7</v>
      </c>
      <c r="F68" s="48">
        <v>25</v>
      </c>
      <c r="G68" s="51">
        <v>5760000</v>
      </c>
    </row>
    <row r="69" spans="1:7" ht="14.25">
      <c r="A69" s="28"/>
      <c r="B69" s="28"/>
      <c r="C69" s="28"/>
      <c r="D69" s="28"/>
      <c r="E69" s="28"/>
      <c r="F69" s="28"/>
      <c r="G69" s="28"/>
    </row>
    <row r="70" spans="1:7" ht="14.25">
      <c r="A70" s="28" t="s">
        <v>202</v>
      </c>
      <c r="B70" s="28"/>
      <c r="C70" s="28"/>
      <c r="D70" s="28"/>
      <c r="E70" s="28"/>
      <c r="F70" s="28"/>
      <c r="G70" s="28"/>
    </row>
    <row r="71" spans="1:7" ht="24" customHeight="1">
      <c r="A71" s="277" t="s">
        <v>115</v>
      </c>
      <c r="B71" s="277" t="s">
        <v>116</v>
      </c>
      <c r="C71" s="277" t="s">
        <v>117</v>
      </c>
      <c r="D71" s="278" t="s">
        <v>135</v>
      </c>
      <c r="E71" s="277" t="s">
        <v>118</v>
      </c>
      <c r="F71" s="277"/>
      <c r="G71" s="277" t="s">
        <v>119</v>
      </c>
    </row>
    <row r="72" spans="1:7" ht="24" customHeight="1">
      <c r="A72" s="277"/>
      <c r="B72" s="277"/>
      <c r="C72" s="277"/>
      <c r="D72" s="278"/>
      <c r="E72" s="46" t="s">
        <v>120</v>
      </c>
      <c r="F72" s="46" t="s">
        <v>121</v>
      </c>
      <c r="G72" s="277"/>
    </row>
    <row r="73" spans="1:7" ht="24" customHeight="1">
      <c r="A73" s="47" t="s">
        <v>203</v>
      </c>
      <c r="B73" s="48">
        <v>0.5</v>
      </c>
      <c r="C73" s="49" t="s">
        <v>210</v>
      </c>
      <c r="D73" s="50">
        <v>0.13</v>
      </c>
      <c r="E73" s="61">
        <v>-2.2</v>
      </c>
      <c r="F73" s="61">
        <v>-2.2</v>
      </c>
      <c r="G73" s="51">
        <v>157924</v>
      </c>
    </row>
    <row r="74" spans="1:7" ht="14.25">
      <c r="A74" s="28" t="s">
        <v>171</v>
      </c>
      <c r="B74" s="28"/>
      <c r="C74" s="28"/>
      <c r="D74" s="28"/>
      <c r="E74" s="28"/>
      <c r="F74" s="28"/>
      <c r="G74" s="28"/>
    </row>
    <row r="77" spans="2:15" ht="18" customHeight="1">
      <c r="B77" s="28"/>
      <c r="C77" s="28"/>
      <c r="D77" s="28"/>
      <c r="E77" s="28"/>
      <c r="F77" s="28"/>
      <c r="G77" s="28"/>
      <c r="I77" s="83"/>
      <c r="J77" s="28"/>
      <c r="K77" s="28"/>
      <c r="L77" s="28"/>
      <c r="M77" s="28"/>
      <c r="N77" s="28"/>
      <c r="O77" s="28"/>
    </row>
    <row r="78" spans="1:15" ht="18" customHeight="1">
      <c r="A78" s="28"/>
      <c r="B78" s="28"/>
      <c r="C78" s="28"/>
      <c r="D78" s="28"/>
      <c r="E78" s="28"/>
      <c r="F78" s="28"/>
      <c r="G78" s="28"/>
      <c r="I78" s="28"/>
      <c r="J78" s="28"/>
      <c r="K78" s="28"/>
      <c r="L78" s="28"/>
      <c r="M78" s="28"/>
      <c r="N78" s="28"/>
      <c r="O78" s="28"/>
    </row>
    <row r="114" spans="9:15" ht="14.25">
      <c r="I114" s="28"/>
      <c r="J114" s="28"/>
      <c r="K114" s="28"/>
      <c r="L114" s="28"/>
      <c r="M114" s="28"/>
      <c r="N114" s="28"/>
      <c r="O114" s="28"/>
    </row>
    <row r="115" spans="9:15" ht="14.25">
      <c r="I115" s="28"/>
      <c r="J115" s="28"/>
      <c r="K115" s="28"/>
      <c r="L115" s="28"/>
      <c r="M115" s="28"/>
      <c r="N115" s="28"/>
      <c r="O115" s="28"/>
    </row>
  </sheetData>
  <sheetProtection/>
  <mergeCells count="54">
    <mergeCell ref="A32:A33"/>
    <mergeCell ref="B32:B33"/>
    <mergeCell ref="C32:C33"/>
    <mergeCell ref="D32:D33"/>
    <mergeCell ref="E32:F32"/>
    <mergeCell ref="G32:G33"/>
    <mergeCell ref="O3:O4"/>
    <mergeCell ref="L10:L11"/>
    <mergeCell ref="M10:N10"/>
    <mergeCell ref="O10:O11"/>
    <mergeCell ref="I32:I33"/>
    <mergeCell ref="J32:J33"/>
    <mergeCell ref="K32:K33"/>
    <mergeCell ref="L32:L33"/>
    <mergeCell ref="M32:N32"/>
    <mergeCell ref="O32:O33"/>
    <mergeCell ref="I10:I11"/>
    <mergeCell ref="J10:J11"/>
    <mergeCell ref="K10:K11"/>
    <mergeCell ref="L3:L4"/>
    <mergeCell ref="M3:N3"/>
    <mergeCell ref="A3:A4"/>
    <mergeCell ref="B3:B4"/>
    <mergeCell ref="A10:A11"/>
    <mergeCell ref="B10:B11"/>
    <mergeCell ref="J3:J4"/>
    <mergeCell ref="K3:K4"/>
    <mergeCell ref="C10:C11"/>
    <mergeCell ref="D10:D11"/>
    <mergeCell ref="C3:C4"/>
    <mergeCell ref="D3:D4"/>
    <mergeCell ref="I3:I4"/>
    <mergeCell ref="E3:F3"/>
    <mergeCell ref="G3:G4"/>
    <mergeCell ref="E10:F10"/>
    <mergeCell ref="G10:G11"/>
    <mergeCell ref="A41:A42"/>
    <mergeCell ref="B41:B42"/>
    <mergeCell ref="C41:C42"/>
    <mergeCell ref="D41:D42"/>
    <mergeCell ref="E41:F41"/>
    <mergeCell ref="G41:G42"/>
    <mergeCell ref="A48:A49"/>
    <mergeCell ref="B48:B49"/>
    <mergeCell ref="C48:C49"/>
    <mergeCell ref="D48:D49"/>
    <mergeCell ref="E48:F48"/>
    <mergeCell ref="G48:G49"/>
    <mergeCell ref="A71:A72"/>
    <mergeCell ref="B71:B72"/>
    <mergeCell ref="C71:C72"/>
    <mergeCell ref="D71:D72"/>
    <mergeCell ref="E71:F71"/>
    <mergeCell ref="G71:G72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68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26" customWidth="1"/>
    <col min="2" max="2" width="20.75390625" style="26" customWidth="1"/>
    <col min="3" max="3" width="11.875" style="26" customWidth="1"/>
    <col min="4" max="4" width="10.375" style="26" customWidth="1"/>
    <col min="5" max="5" width="15.375" style="26" customWidth="1"/>
    <col min="6" max="6" width="16.875" style="26" customWidth="1"/>
    <col min="7" max="7" width="21.375" style="26" customWidth="1"/>
    <col min="8" max="8" width="11.875" style="26" customWidth="1"/>
    <col min="9" max="9" width="10.375" style="26" customWidth="1"/>
    <col min="10" max="10" width="14.625" style="26" customWidth="1"/>
    <col min="11" max="11" width="3.625" style="26" customWidth="1"/>
    <col min="12" max="16384" width="9.00390625" style="26" customWidth="1"/>
  </cols>
  <sheetData>
    <row r="1" spans="1:10" ht="21" customHeight="1">
      <c r="A1" s="135" t="s">
        <v>217</v>
      </c>
      <c r="B1" s="135"/>
      <c r="C1" s="136"/>
      <c r="D1" s="137"/>
      <c r="J1" s="27" t="s">
        <v>218</v>
      </c>
    </row>
    <row r="2" spans="1:10" ht="14.25" customHeight="1">
      <c r="A2" s="138" t="s">
        <v>219</v>
      </c>
      <c r="B2" s="138" t="s">
        <v>220</v>
      </c>
      <c r="C2" s="139" t="s">
        <v>221</v>
      </c>
      <c r="D2" s="140" t="s">
        <v>222</v>
      </c>
      <c r="E2" s="138" t="s">
        <v>223</v>
      </c>
      <c r="F2" s="138" t="s">
        <v>219</v>
      </c>
      <c r="G2" s="138" t="s">
        <v>220</v>
      </c>
      <c r="H2" s="139" t="s">
        <v>221</v>
      </c>
      <c r="I2" s="138" t="s">
        <v>222</v>
      </c>
      <c r="J2" s="138" t="s">
        <v>223</v>
      </c>
    </row>
    <row r="3" spans="1:13" ht="15" customHeight="1">
      <c r="A3" s="74" t="s">
        <v>224</v>
      </c>
      <c r="B3" s="75" t="s">
        <v>225</v>
      </c>
      <c r="C3" s="106">
        <v>2576</v>
      </c>
      <c r="D3" s="74" t="s">
        <v>226</v>
      </c>
      <c r="E3" s="75" t="s">
        <v>227</v>
      </c>
      <c r="F3" s="74" t="s">
        <v>228</v>
      </c>
      <c r="G3" s="75" t="s">
        <v>229</v>
      </c>
      <c r="H3" s="76">
        <v>21514</v>
      </c>
      <c r="I3" s="74" t="s">
        <v>230</v>
      </c>
      <c r="J3" s="75" t="s">
        <v>231</v>
      </c>
      <c r="K3" s="141"/>
      <c r="L3" s="56"/>
      <c r="M3" s="56"/>
    </row>
    <row r="4" spans="1:13" ht="15" customHeight="1">
      <c r="A4" s="74" t="s">
        <v>232</v>
      </c>
      <c r="B4" s="75" t="s">
        <v>233</v>
      </c>
      <c r="C4" s="76">
        <v>7240</v>
      </c>
      <c r="D4" s="74" t="s">
        <v>226</v>
      </c>
      <c r="E4" s="142" t="s">
        <v>234</v>
      </c>
      <c r="F4" s="74" t="s">
        <v>235</v>
      </c>
      <c r="G4" s="75" t="s">
        <v>236</v>
      </c>
      <c r="H4" s="76">
        <v>1500</v>
      </c>
      <c r="I4" s="74" t="s">
        <v>226</v>
      </c>
      <c r="J4" s="75" t="s">
        <v>231</v>
      </c>
      <c r="K4" s="141"/>
      <c r="L4" s="56"/>
      <c r="M4" s="56"/>
    </row>
    <row r="5" spans="1:13" ht="15" customHeight="1">
      <c r="A5" s="74" t="s">
        <v>237</v>
      </c>
      <c r="B5" s="75" t="s">
        <v>238</v>
      </c>
      <c r="C5" s="76">
        <v>2019</v>
      </c>
      <c r="D5" s="74" t="s">
        <v>226</v>
      </c>
      <c r="E5" s="75" t="s">
        <v>239</v>
      </c>
      <c r="F5" s="74" t="s">
        <v>240</v>
      </c>
      <c r="G5" s="75" t="s">
        <v>241</v>
      </c>
      <c r="H5" s="76">
        <v>1500</v>
      </c>
      <c r="I5" s="74" t="s">
        <v>226</v>
      </c>
      <c r="J5" s="75" t="s">
        <v>231</v>
      </c>
      <c r="K5" s="141"/>
      <c r="L5" s="56"/>
      <c r="M5" s="56"/>
    </row>
    <row r="6" spans="1:13" ht="15" customHeight="1">
      <c r="A6" s="74" t="s">
        <v>242</v>
      </c>
      <c r="B6" s="75" t="s">
        <v>243</v>
      </c>
      <c r="C6" s="76">
        <v>2327</v>
      </c>
      <c r="D6" s="74" t="s">
        <v>226</v>
      </c>
      <c r="E6" s="75" t="s">
        <v>239</v>
      </c>
      <c r="F6" s="74" t="s">
        <v>244</v>
      </c>
      <c r="G6" s="75" t="s">
        <v>245</v>
      </c>
      <c r="H6" s="76">
        <v>2600</v>
      </c>
      <c r="I6" s="74" t="s">
        <v>226</v>
      </c>
      <c r="J6" s="75" t="s">
        <v>246</v>
      </c>
      <c r="K6" s="141"/>
      <c r="L6" s="56"/>
      <c r="M6" s="56"/>
    </row>
    <row r="7" spans="1:13" ht="15" customHeight="1">
      <c r="A7" s="74" t="s">
        <v>247</v>
      </c>
      <c r="B7" s="75" t="s">
        <v>248</v>
      </c>
      <c r="C7" s="76">
        <v>1341</v>
      </c>
      <c r="D7" s="74" t="s">
        <v>226</v>
      </c>
      <c r="E7" s="75" t="s">
        <v>239</v>
      </c>
      <c r="F7" s="74" t="s">
        <v>249</v>
      </c>
      <c r="G7" s="75" t="s">
        <v>250</v>
      </c>
      <c r="H7" s="76">
        <v>820</v>
      </c>
      <c r="I7" s="74" t="s">
        <v>226</v>
      </c>
      <c r="J7" s="75" t="s">
        <v>246</v>
      </c>
      <c r="K7" s="141"/>
      <c r="L7" s="56"/>
      <c r="M7" s="56"/>
    </row>
    <row r="8" spans="1:13" ht="15" customHeight="1">
      <c r="A8" s="74" t="s">
        <v>251</v>
      </c>
      <c r="B8" s="75" t="s">
        <v>252</v>
      </c>
      <c r="C8" s="75">
        <v>924</v>
      </c>
      <c r="D8" s="74" t="s">
        <v>226</v>
      </c>
      <c r="E8" s="75" t="s">
        <v>227</v>
      </c>
      <c r="F8" s="74" t="s">
        <v>253</v>
      </c>
      <c r="G8" s="75" t="s">
        <v>254</v>
      </c>
      <c r="H8" s="76">
        <v>74263</v>
      </c>
      <c r="I8" s="74" t="s">
        <v>230</v>
      </c>
      <c r="J8" s="75" t="s">
        <v>246</v>
      </c>
      <c r="K8" s="141"/>
      <c r="L8" s="56"/>
      <c r="M8" s="56"/>
    </row>
    <row r="9" spans="1:13" ht="15" customHeight="1">
      <c r="A9" s="74" t="s">
        <v>255</v>
      </c>
      <c r="B9" s="75" t="s">
        <v>256</v>
      </c>
      <c r="C9" s="76">
        <v>2024</v>
      </c>
      <c r="D9" s="74" t="s">
        <v>226</v>
      </c>
      <c r="E9" s="75" t="s">
        <v>227</v>
      </c>
      <c r="F9" s="74" t="s">
        <v>257</v>
      </c>
      <c r="G9" s="75" t="s">
        <v>258</v>
      </c>
      <c r="H9" s="76">
        <v>23160</v>
      </c>
      <c r="I9" s="74" t="s">
        <v>230</v>
      </c>
      <c r="J9" s="75" t="s">
        <v>246</v>
      </c>
      <c r="K9" s="141"/>
      <c r="L9" s="56"/>
      <c r="M9" s="56"/>
    </row>
    <row r="10" spans="1:13" ht="15" customHeight="1">
      <c r="A10" s="74" t="s">
        <v>259</v>
      </c>
      <c r="B10" s="75" t="s">
        <v>260</v>
      </c>
      <c r="C10" s="75">
        <v>721</v>
      </c>
      <c r="D10" s="74" t="s">
        <v>226</v>
      </c>
      <c r="E10" s="75" t="s">
        <v>227</v>
      </c>
      <c r="F10" s="74" t="s">
        <v>261</v>
      </c>
      <c r="G10" s="76" t="s">
        <v>262</v>
      </c>
      <c r="H10" s="76">
        <v>1877</v>
      </c>
      <c r="I10" s="74" t="s">
        <v>226</v>
      </c>
      <c r="J10" s="75" t="s">
        <v>263</v>
      </c>
      <c r="K10" s="141"/>
      <c r="L10" s="56"/>
      <c r="M10" s="56"/>
    </row>
    <row r="11" spans="1:13" ht="15" customHeight="1">
      <c r="A11" s="74" t="s">
        <v>264</v>
      </c>
      <c r="B11" s="75" t="s">
        <v>265</v>
      </c>
      <c r="C11" s="75">
        <v>776</v>
      </c>
      <c r="D11" s="74" t="s">
        <v>226</v>
      </c>
      <c r="E11" s="75" t="s">
        <v>266</v>
      </c>
      <c r="F11" s="143" t="s">
        <v>267</v>
      </c>
      <c r="G11" s="107" t="s">
        <v>268</v>
      </c>
      <c r="H11" s="76">
        <v>2500</v>
      </c>
      <c r="I11" s="74" t="s">
        <v>226</v>
      </c>
      <c r="J11" s="75" t="s">
        <v>263</v>
      </c>
      <c r="K11" s="141"/>
      <c r="L11" s="56"/>
      <c r="M11" s="56"/>
    </row>
    <row r="12" spans="1:13" ht="15" customHeight="1">
      <c r="A12" s="74" t="s">
        <v>269</v>
      </c>
      <c r="B12" s="75" t="s">
        <v>270</v>
      </c>
      <c r="C12" s="76">
        <v>1190</v>
      </c>
      <c r="D12" s="74" t="s">
        <v>226</v>
      </c>
      <c r="E12" s="75" t="s">
        <v>266</v>
      </c>
      <c r="F12" s="144" t="s">
        <v>271</v>
      </c>
      <c r="G12" s="145" t="s">
        <v>272</v>
      </c>
      <c r="H12" s="76">
        <v>1041</v>
      </c>
      <c r="I12" s="74" t="s">
        <v>226</v>
      </c>
      <c r="J12" s="75" t="s">
        <v>263</v>
      </c>
      <c r="K12" s="141"/>
      <c r="L12" s="56"/>
      <c r="M12" s="56"/>
    </row>
    <row r="13" spans="1:13" ht="15" customHeight="1">
      <c r="A13" s="74" t="s">
        <v>273</v>
      </c>
      <c r="B13" s="75" t="s">
        <v>274</v>
      </c>
      <c r="C13" s="75">
        <v>713</v>
      </c>
      <c r="D13" s="74" t="s">
        <v>226</v>
      </c>
      <c r="E13" s="75" t="s">
        <v>275</v>
      </c>
      <c r="F13" s="74" t="s">
        <v>276</v>
      </c>
      <c r="G13" s="107" t="s">
        <v>277</v>
      </c>
      <c r="H13" s="76">
        <v>1149</v>
      </c>
      <c r="I13" s="74" t="s">
        <v>226</v>
      </c>
      <c r="J13" s="75" t="s">
        <v>263</v>
      </c>
      <c r="K13" s="141"/>
      <c r="L13" s="56"/>
      <c r="M13" s="56"/>
    </row>
    <row r="14" spans="1:13" ht="15" customHeight="1">
      <c r="A14" s="74" t="s">
        <v>278</v>
      </c>
      <c r="B14" s="75" t="s">
        <v>279</v>
      </c>
      <c r="C14" s="75">
        <v>809</v>
      </c>
      <c r="D14" s="74" t="s">
        <v>226</v>
      </c>
      <c r="E14" s="75" t="s">
        <v>275</v>
      </c>
      <c r="F14" s="74" t="s">
        <v>280</v>
      </c>
      <c r="G14" s="75" t="s">
        <v>281</v>
      </c>
      <c r="H14" s="76">
        <v>18360</v>
      </c>
      <c r="I14" s="74" t="s">
        <v>282</v>
      </c>
      <c r="J14" s="75" t="s">
        <v>263</v>
      </c>
      <c r="K14" s="141"/>
      <c r="L14" s="56"/>
      <c r="M14" s="56"/>
    </row>
    <row r="15" spans="1:13" ht="15" customHeight="1">
      <c r="A15" s="74" t="s">
        <v>283</v>
      </c>
      <c r="B15" s="75" t="s">
        <v>284</v>
      </c>
      <c r="C15" s="76">
        <v>1303</v>
      </c>
      <c r="D15" s="74" t="s">
        <v>226</v>
      </c>
      <c r="E15" s="75" t="s">
        <v>275</v>
      </c>
      <c r="F15" s="75" t="s">
        <v>285</v>
      </c>
      <c r="G15" s="146" t="s">
        <v>286</v>
      </c>
      <c r="H15" s="76">
        <v>15000</v>
      </c>
      <c r="I15" s="74" t="s">
        <v>282</v>
      </c>
      <c r="J15" s="75" t="s">
        <v>287</v>
      </c>
      <c r="K15" s="141"/>
      <c r="L15" s="56"/>
      <c r="M15" s="56"/>
    </row>
    <row r="16" spans="1:13" ht="15" customHeight="1">
      <c r="A16" s="74" t="s">
        <v>288</v>
      </c>
      <c r="B16" s="75" t="s">
        <v>289</v>
      </c>
      <c r="C16" s="76">
        <v>2681</v>
      </c>
      <c r="D16" s="74" t="s">
        <v>226</v>
      </c>
      <c r="E16" s="75" t="s">
        <v>290</v>
      </c>
      <c r="F16" s="75" t="s">
        <v>291</v>
      </c>
      <c r="G16" s="147" t="s">
        <v>292</v>
      </c>
      <c r="H16" s="76">
        <v>16741</v>
      </c>
      <c r="I16" s="74" t="s">
        <v>230</v>
      </c>
      <c r="J16" s="75" t="s">
        <v>287</v>
      </c>
      <c r="K16" s="141"/>
      <c r="L16" s="56"/>
      <c r="M16" s="56"/>
    </row>
    <row r="17" spans="1:10" ht="15" customHeight="1">
      <c r="A17" s="74" t="s">
        <v>293</v>
      </c>
      <c r="B17" s="75" t="s">
        <v>294</v>
      </c>
      <c r="C17" s="76">
        <v>1403</v>
      </c>
      <c r="D17" s="74" t="s">
        <v>226</v>
      </c>
      <c r="E17" s="75" t="s">
        <v>290</v>
      </c>
      <c r="F17" s="75" t="s">
        <v>295</v>
      </c>
      <c r="G17" s="146" t="s">
        <v>296</v>
      </c>
      <c r="H17" s="76">
        <v>950</v>
      </c>
      <c r="I17" s="74" t="s">
        <v>226</v>
      </c>
      <c r="J17" s="75" t="s">
        <v>297</v>
      </c>
    </row>
    <row r="18" spans="1:10" ht="15" customHeight="1">
      <c r="A18" s="74" t="s">
        <v>298</v>
      </c>
      <c r="B18" s="75" t="s">
        <v>299</v>
      </c>
      <c r="C18" s="76">
        <v>5664</v>
      </c>
      <c r="D18" s="74" t="s">
        <v>226</v>
      </c>
      <c r="E18" s="75" t="s">
        <v>290</v>
      </c>
      <c r="F18" s="75" t="s">
        <v>300</v>
      </c>
      <c r="G18" s="146" t="s">
        <v>301</v>
      </c>
      <c r="H18" s="76">
        <v>1466</v>
      </c>
      <c r="I18" s="74" t="s">
        <v>226</v>
      </c>
      <c r="J18" s="75" t="s">
        <v>297</v>
      </c>
    </row>
    <row r="19" spans="1:10" ht="15" customHeight="1">
      <c r="A19" s="74" t="s">
        <v>302</v>
      </c>
      <c r="B19" s="75" t="s">
        <v>303</v>
      </c>
      <c r="C19" s="76">
        <v>1330</v>
      </c>
      <c r="D19" s="74" t="s">
        <v>226</v>
      </c>
      <c r="E19" s="75" t="s">
        <v>290</v>
      </c>
      <c r="F19" s="75" t="s">
        <v>304</v>
      </c>
      <c r="G19" s="146" t="s">
        <v>305</v>
      </c>
      <c r="H19" s="76">
        <v>2725</v>
      </c>
      <c r="I19" s="74" t="s">
        <v>226</v>
      </c>
      <c r="J19" s="75" t="s">
        <v>297</v>
      </c>
    </row>
    <row r="20" spans="1:10" ht="15" customHeight="1">
      <c r="A20" s="74" t="s">
        <v>306</v>
      </c>
      <c r="B20" s="75" t="s">
        <v>307</v>
      </c>
      <c r="C20" s="76">
        <v>129000</v>
      </c>
      <c r="D20" s="74" t="s">
        <v>308</v>
      </c>
      <c r="E20" s="75" t="s">
        <v>309</v>
      </c>
      <c r="F20" s="75" t="s">
        <v>310</v>
      </c>
      <c r="G20" s="146" t="s">
        <v>311</v>
      </c>
      <c r="H20" s="76">
        <v>19400</v>
      </c>
      <c r="I20" s="74" t="s">
        <v>230</v>
      </c>
      <c r="J20" s="75" t="s">
        <v>297</v>
      </c>
    </row>
    <row r="21" spans="1:10" ht="15" customHeight="1">
      <c r="A21" s="74" t="s">
        <v>312</v>
      </c>
      <c r="B21" s="75" t="s">
        <v>313</v>
      </c>
      <c r="C21" s="76">
        <v>1627</v>
      </c>
      <c r="D21" s="74" t="s">
        <v>226</v>
      </c>
      <c r="E21" s="75" t="s">
        <v>314</v>
      </c>
      <c r="F21" s="107" t="s">
        <v>315</v>
      </c>
      <c r="G21" s="146" t="s">
        <v>316</v>
      </c>
      <c r="H21" s="76">
        <v>44846</v>
      </c>
      <c r="I21" s="74" t="s">
        <v>230</v>
      </c>
      <c r="J21" s="75" t="s">
        <v>317</v>
      </c>
    </row>
    <row r="22" spans="1:10" ht="15" customHeight="1">
      <c r="A22" s="74" t="s">
        <v>318</v>
      </c>
      <c r="B22" s="75" t="s">
        <v>319</v>
      </c>
      <c r="C22" s="76">
        <v>3630</v>
      </c>
      <c r="D22" s="74" t="s">
        <v>226</v>
      </c>
      <c r="E22" s="75" t="s">
        <v>314</v>
      </c>
      <c r="F22" s="75" t="s">
        <v>320</v>
      </c>
      <c r="G22" s="75" t="s">
        <v>321</v>
      </c>
      <c r="H22" s="62">
        <v>768</v>
      </c>
      <c r="I22" s="74" t="s">
        <v>226</v>
      </c>
      <c r="J22" s="75" t="s">
        <v>322</v>
      </c>
    </row>
    <row r="23" spans="1:10" ht="15" customHeight="1">
      <c r="A23" s="74" t="s">
        <v>323</v>
      </c>
      <c r="B23" s="75" t="s">
        <v>324</v>
      </c>
      <c r="C23" s="76">
        <v>2775</v>
      </c>
      <c r="D23" s="74" t="s">
        <v>226</v>
      </c>
      <c r="E23" s="75" t="s">
        <v>325</v>
      </c>
      <c r="F23" s="75" t="s">
        <v>326</v>
      </c>
      <c r="G23" s="75" t="s">
        <v>327</v>
      </c>
      <c r="H23" s="62">
        <v>3818</v>
      </c>
      <c r="I23" s="74" t="s">
        <v>226</v>
      </c>
      <c r="J23" s="75" t="s">
        <v>322</v>
      </c>
    </row>
    <row r="24" spans="1:10" ht="15" customHeight="1">
      <c r="A24" s="74" t="s">
        <v>328</v>
      </c>
      <c r="B24" s="75" t="s">
        <v>329</v>
      </c>
      <c r="C24" s="76">
        <v>2739</v>
      </c>
      <c r="D24" s="74" t="s">
        <v>226</v>
      </c>
      <c r="E24" s="75" t="s">
        <v>325</v>
      </c>
      <c r="F24" s="75" t="s">
        <v>330</v>
      </c>
      <c r="G24" s="75" t="s">
        <v>331</v>
      </c>
      <c r="H24" s="62">
        <v>2500</v>
      </c>
      <c r="I24" s="74" t="s">
        <v>226</v>
      </c>
      <c r="J24" s="75" t="s">
        <v>322</v>
      </c>
    </row>
    <row r="25" spans="1:10" ht="15" customHeight="1">
      <c r="A25" s="74" t="s">
        <v>332</v>
      </c>
      <c r="B25" s="75" t="s">
        <v>333</v>
      </c>
      <c r="C25" s="76">
        <v>14889</v>
      </c>
      <c r="D25" s="74" t="s">
        <v>282</v>
      </c>
      <c r="E25" s="75" t="s">
        <v>325</v>
      </c>
      <c r="F25" s="75" t="s">
        <v>334</v>
      </c>
      <c r="G25" s="75" t="s">
        <v>335</v>
      </c>
      <c r="H25" s="148">
        <v>2200</v>
      </c>
      <c r="I25" s="74" t="s">
        <v>226</v>
      </c>
      <c r="J25" s="75" t="s">
        <v>336</v>
      </c>
    </row>
    <row r="26" spans="1:10" ht="15" customHeight="1">
      <c r="A26" s="74" t="s">
        <v>337</v>
      </c>
      <c r="B26" s="75" t="s">
        <v>338</v>
      </c>
      <c r="C26" s="76">
        <v>3007</v>
      </c>
      <c r="D26" s="74" t="s">
        <v>226</v>
      </c>
      <c r="E26" s="75" t="s">
        <v>325</v>
      </c>
      <c r="F26" s="75" t="s">
        <v>339</v>
      </c>
      <c r="G26" s="75" t="s">
        <v>340</v>
      </c>
      <c r="H26" s="148">
        <v>2100</v>
      </c>
      <c r="I26" s="74" t="s">
        <v>226</v>
      </c>
      <c r="J26" s="75" t="s">
        <v>336</v>
      </c>
    </row>
    <row r="27" spans="1:10" ht="15" customHeight="1">
      <c r="A27" s="74" t="s">
        <v>341</v>
      </c>
      <c r="B27" s="75" t="s">
        <v>342</v>
      </c>
      <c r="C27" s="76">
        <v>7139</v>
      </c>
      <c r="D27" s="74" t="s">
        <v>230</v>
      </c>
      <c r="E27" s="75" t="s">
        <v>343</v>
      </c>
      <c r="F27" s="75" t="s">
        <v>344</v>
      </c>
      <c r="G27" s="75" t="s">
        <v>345</v>
      </c>
      <c r="H27" s="148">
        <v>1499</v>
      </c>
      <c r="I27" s="74" t="s">
        <v>226</v>
      </c>
      <c r="J27" s="75" t="s">
        <v>346</v>
      </c>
    </row>
    <row r="28" spans="1:10" ht="15" customHeight="1">
      <c r="A28" s="74" t="s">
        <v>347</v>
      </c>
      <c r="B28" s="75" t="s">
        <v>348</v>
      </c>
      <c r="C28" s="76">
        <v>4733</v>
      </c>
      <c r="D28" s="74" t="s">
        <v>230</v>
      </c>
      <c r="E28" s="75" t="s">
        <v>343</v>
      </c>
      <c r="F28" s="75" t="s">
        <v>349</v>
      </c>
      <c r="G28" s="75" t="s">
        <v>350</v>
      </c>
      <c r="H28" s="148">
        <v>2028</v>
      </c>
      <c r="I28" s="74" t="s">
        <v>226</v>
      </c>
      <c r="J28" s="75" t="s">
        <v>346</v>
      </c>
    </row>
    <row r="29" spans="1:10" ht="15" customHeight="1">
      <c r="A29" s="143" t="s">
        <v>351</v>
      </c>
      <c r="B29" s="75" t="s">
        <v>352</v>
      </c>
      <c r="C29" s="76">
        <v>55539</v>
      </c>
      <c r="D29" s="74" t="s">
        <v>230</v>
      </c>
      <c r="E29" s="75" t="s">
        <v>343</v>
      </c>
      <c r="F29" s="75" t="s">
        <v>353</v>
      </c>
      <c r="G29" s="75" t="s">
        <v>354</v>
      </c>
      <c r="H29" s="148">
        <v>2030</v>
      </c>
      <c r="I29" s="74" t="s">
        <v>226</v>
      </c>
      <c r="J29" s="75" t="s">
        <v>346</v>
      </c>
    </row>
    <row r="30" spans="1:10" ht="15" customHeight="1">
      <c r="A30" s="74" t="s">
        <v>355</v>
      </c>
      <c r="B30" s="75" t="s">
        <v>356</v>
      </c>
      <c r="C30" s="75">
        <v>901</v>
      </c>
      <c r="D30" s="74" t="s">
        <v>226</v>
      </c>
      <c r="E30" s="75" t="s">
        <v>343</v>
      </c>
      <c r="F30" s="75" t="s">
        <v>357</v>
      </c>
      <c r="G30" s="75" t="s">
        <v>358</v>
      </c>
      <c r="H30" s="148">
        <v>6651</v>
      </c>
      <c r="I30" s="74" t="s">
        <v>226</v>
      </c>
      <c r="J30" s="75" t="s">
        <v>359</v>
      </c>
    </row>
    <row r="31" spans="1:10" ht="15" customHeight="1">
      <c r="A31" s="74" t="s">
        <v>360</v>
      </c>
      <c r="B31" s="75" t="s">
        <v>361</v>
      </c>
      <c r="C31" s="76">
        <v>1748</v>
      </c>
      <c r="D31" s="74" t="s">
        <v>362</v>
      </c>
      <c r="E31" s="75" t="s">
        <v>343</v>
      </c>
      <c r="F31" s="75" t="s">
        <v>363</v>
      </c>
      <c r="G31" s="75" t="s">
        <v>364</v>
      </c>
      <c r="H31" s="148">
        <v>13633</v>
      </c>
      <c r="I31" s="52" t="s">
        <v>282</v>
      </c>
      <c r="J31" s="75" t="s">
        <v>365</v>
      </c>
    </row>
    <row r="32" spans="1:10" ht="15" customHeight="1">
      <c r="A32" s="149" t="s">
        <v>366</v>
      </c>
      <c r="B32" s="75" t="s">
        <v>367</v>
      </c>
      <c r="C32" s="76">
        <v>65732</v>
      </c>
      <c r="D32" s="74" t="s">
        <v>230</v>
      </c>
      <c r="E32" s="75" t="s">
        <v>368</v>
      </c>
      <c r="F32" s="75" t="s">
        <v>369</v>
      </c>
      <c r="G32" s="75" t="s">
        <v>370</v>
      </c>
      <c r="H32" s="148">
        <v>1500</v>
      </c>
      <c r="I32" s="74" t="s">
        <v>226</v>
      </c>
      <c r="J32" s="82" t="s">
        <v>371</v>
      </c>
    </row>
    <row r="33" spans="1:12" ht="15" customHeight="1">
      <c r="A33" s="74" t="s">
        <v>372</v>
      </c>
      <c r="B33" s="75" t="s">
        <v>373</v>
      </c>
      <c r="C33" s="76">
        <v>1126</v>
      </c>
      <c r="D33" s="74" t="s">
        <v>226</v>
      </c>
      <c r="E33" s="150" t="s">
        <v>368</v>
      </c>
      <c r="F33" s="75" t="s">
        <v>374</v>
      </c>
      <c r="G33" s="75" t="s">
        <v>375</v>
      </c>
      <c r="H33" s="148">
        <v>2000</v>
      </c>
      <c r="I33" s="74" t="s">
        <v>226</v>
      </c>
      <c r="J33" s="82" t="s">
        <v>371</v>
      </c>
      <c r="K33" s="141"/>
      <c r="L33" s="56"/>
    </row>
    <row r="34" spans="1:12" ht="15" customHeight="1">
      <c r="A34" s="74" t="s">
        <v>376</v>
      </c>
      <c r="B34" s="75" t="s">
        <v>377</v>
      </c>
      <c r="C34" s="106">
        <v>1488</v>
      </c>
      <c r="D34" s="74" t="s">
        <v>226</v>
      </c>
      <c r="E34" s="150" t="s">
        <v>378</v>
      </c>
      <c r="F34" s="107" t="s">
        <v>379</v>
      </c>
      <c r="G34" s="75" t="s">
        <v>380</v>
      </c>
      <c r="H34" s="148">
        <v>37958</v>
      </c>
      <c r="I34" s="52" t="s">
        <v>230</v>
      </c>
      <c r="J34" s="75" t="s">
        <v>381</v>
      </c>
      <c r="K34" s="141"/>
      <c r="L34" s="56"/>
    </row>
    <row r="35" spans="1:12" ht="15" customHeight="1">
      <c r="A35" s="74" t="s">
        <v>382</v>
      </c>
      <c r="B35" s="75" t="s">
        <v>383</v>
      </c>
      <c r="C35" s="76">
        <v>3198</v>
      </c>
      <c r="D35" s="74" t="s">
        <v>226</v>
      </c>
      <c r="E35" s="151" t="s">
        <v>384</v>
      </c>
      <c r="F35" s="152" t="s">
        <v>385</v>
      </c>
      <c r="G35" s="82" t="s">
        <v>386</v>
      </c>
      <c r="H35" s="148">
        <v>3451</v>
      </c>
      <c r="I35" s="153" t="s">
        <v>387</v>
      </c>
      <c r="J35" s="82" t="s">
        <v>388</v>
      </c>
      <c r="K35" s="141"/>
      <c r="L35" s="56"/>
    </row>
    <row r="36" spans="1:12" ht="15" customHeight="1">
      <c r="A36" s="74" t="s">
        <v>389</v>
      </c>
      <c r="B36" s="75" t="s">
        <v>390</v>
      </c>
      <c r="C36" s="76">
        <v>2568</v>
      </c>
      <c r="D36" s="74" t="s">
        <v>362</v>
      </c>
      <c r="E36" s="75" t="s">
        <v>391</v>
      </c>
      <c r="F36" s="152" t="s">
        <v>392</v>
      </c>
      <c r="G36" s="82" t="s">
        <v>393</v>
      </c>
      <c r="H36" s="148">
        <v>29509</v>
      </c>
      <c r="I36" s="153" t="s">
        <v>394</v>
      </c>
      <c r="J36" s="82" t="s">
        <v>395</v>
      </c>
      <c r="K36" s="141"/>
      <c r="L36" s="56"/>
    </row>
    <row r="37" spans="1:12" ht="15" customHeight="1">
      <c r="A37" s="74" t="s">
        <v>396</v>
      </c>
      <c r="B37" s="75" t="s">
        <v>397</v>
      </c>
      <c r="C37" s="76">
        <v>2961</v>
      </c>
      <c r="D37" s="74" t="s">
        <v>362</v>
      </c>
      <c r="E37" s="150" t="s">
        <v>391</v>
      </c>
      <c r="F37" s="152" t="s">
        <v>398</v>
      </c>
      <c r="G37" s="82" t="s">
        <v>399</v>
      </c>
      <c r="H37" s="148">
        <v>57709</v>
      </c>
      <c r="I37" s="153" t="s">
        <v>394</v>
      </c>
      <c r="J37" s="82" t="s">
        <v>400</v>
      </c>
      <c r="K37" s="141"/>
      <c r="L37" s="56"/>
    </row>
    <row r="38" spans="1:12" ht="15" customHeight="1">
      <c r="A38" s="74" t="s">
        <v>401</v>
      </c>
      <c r="B38" s="75" t="s">
        <v>402</v>
      </c>
      <c r="C38" s="76">
        <v>1187</v>
      </c>
      <c r="D38" s="74" t="s">
        <v>362</v>
      </c>
      <c r="E38" s="150" t="s">
        <v>391</v>
      </c>
      <c r="F38" s="152" t="s">
        <v>403</v>
      </c>
      <c r="G38" s="82" t="s">
        <v>404</v>
      </c>
      <c r="H38" s="148">
        <v>2259</v>
      </c>
      <c r="I38" s="153" t="s">
        <v>387</v>
      </c>
      <c r="J38" s="82" t="s">
        <v>405</v>
      </c>
      <c r="K38" s="141"/>
      <c r="L38" s="56"/>
    </row>
    <row r="39" spans="1:12" ht="15" customHeight="1">
      <c r="A39" s="74" t="s">
        <v>406</v>
      </c>
      <c r="B39" s="75" t="s">
        <v>407</v>
      </c>
      <c r="C39" s="76">
        <v>32000</v>
      </c>
      <c r="D39" s="74" t="s">
        <v>230</v>
      </c>
      <c r="E39" s="150" t="s">
        <v>408</v>
      </c>
      <c r="F39" s="152" t="s">
        <v>409</v>
      </c>
      <c r="G39" s="82" t="s">
        <v>410</v>
      </c>
      <c r="H39" s="148">
        <v>1625</v>
      </c>
      <c r="I39" s="153" t="s">
        <v>387</v>
      </c>
      <c r="J39" s="82" t="s">
        <v>405</v>
      </c>
      <c r="K39" s="141"/>
      <c r="L39" s="56"/>
    </row>
    <row r="40" spans="1:12" ht="15" customHeight="1">
      <c r="A40" s="74" t="s">
        <v>411</v>
      </c>
      <c r="B40" s="75" t="s">
        <v>412</v>
      </c>
      <c r="C40" s="76">
        <v>2243</v>
      </c>
      <c r="D40" s="74" t="s">
        <v>226</v>
      </c>
      <c r="E40" s="150" t="s">
        <v>413</v>
      </c>
      <c r="F40" s="152" t="s">
        <v>414</v>
      </c>
      <c r="G40" s="82" t="s">
        <v>415</v>
      </c>
      <c r="H40" s="148">
        <v>2894</v>
      </c>
      <c r="I40" s="153" t="s">
        <v>387</v>
      </c>
      <c r="J40" s="82" t="s">
        <v>405</v>
      </c>
      <c r="K40" s="141"/>
      <c r="L40" s="56"/>
    </row>
    <row r="41" spans="1:12" ht="15" customHeight="1">
      <c r="A41" s="149" t="s">
        <v>416</v>
      </c>
      <c r="B41" s="75" t="s">
        <v>417</v>
      </c>
      <c r="C41" s="76">
        <v>4216</v>
      </c>
      <c r="D41" s="74" t="s">
        <v>230</v>
      </c>
      <c r="E41" s="75" t="s">
        <v>413</v>
      </c>
      <c r="F41" s="152" t="s">
        <v>418</v>
      </c>
      <c r="G41" s="82" t="s">
        <v>419</v>
      </c>
      <c r="H41" s="148">
        <v>1042</v>
      </c>
      <c r="I41" s="153" t="s">
        <v>387</v>
      </c>
      <c r="J41" s="82" t="s">
        <v>405</v>
      </c>
      <c r="K41" s="141"/>
      <c r="L41" s="56"/>
    </row>
    <row r="42" spans="1:12" ht="15" customHeight="1">
      <c r="A42" s="74" t="s">
        <v>420</v>
      </c>
      <c r="B42" s="75" t="s">
        <v>421</v>
      </c>
      <c r="C42" s="76">
        <v>1204</v>
      </c>
      <c r="D42" s="74" t="s">
        <v>226</v>
      </c>
      <c r="E42" s="75" t="s">
        <v>413</v>
      </c>
      <c r="F42" s="152" t="s">
        <v>422</v>
      </c>
      <c r="G42" s="82" t="s">
        <v>423</v>
      </c>
      <c r="H42" s="148">
        <v>2470</v>
      </c>
      <c r="I42" s="153" t="s">
        <v>387</v>
      </c>
      <c r="J42" s="82" t="s">
        <v>424</v>
      </c>
      <c r="K42" s="141"/>
      <c r="L42" s="56"/>
    </row>
    <row r="43" spans="1:12" ht="15" customHeight="1">
      <c r="A43" s="74" t="s">
        <v>425</v>
      </c>
      <c r="B43" s="75" t="s">
        <v>426</v>
      </c>
      <c r="C43" s="76">
        <v>2700</v>
      </c>
      <c r="D43" s="74" t="s">
        <v>226</v>
      </c>
      <c r="E43" s="75" t="s">
        <v>427</v>
      </c>
      <c r="F43" s="107" t="s">
        <v>428</v>
      </c>
      <c r="G43" s="75" t="s">
        <v>429</v>
      </c>
      <c r="H43" s="148">
        <v>1580000</v>
      </c>
      <c r="I43" s="52" t="s">
        <v>430</v>
      </c>
      <c r="J43" s="75" t="s">
        <v>431</v>
      </c>
      <c r="K43" s="56"/>
      <c r="L43" s="56"/>
    </row>
    <row r="44" spans="1:12" ht="15" customHeight="1">
      <c r="A44" s="74" t="s">
        <v>432</v>
      </c>
      <c r="B44" s="75" t="s">
        <v>433</v>
      </c>
      <c r="C44" s="75">
        <v>169</v>
      </c>
      <c r="D44" s="74" t="s">
        <v>226</v>
      </c>
      <c r="E44" s="75" t="s">
        <v>427</v>
      </c>
      <c r="F44" s="138" t="s">
        <v>434</v>
      </c>
      <c r="G44" s="140" t="s">
        <v>435</v>
      </c>
      <c r="H44" s="76">
        <f>SUM(C3:C46,H3:H43)</f>
        <v>2438413</v>
      </c>
      <c r="I44" s="75"/>
      <c r="J44" s="75"/>
      <c r="K44" s="56"/>
      <c r="L44" s="56"/>
    </row>
    <row r="45" spans="1:12" ht="15" customHeight="1">
      <c r="A45" s="74" t="s">
        <v>436</v>
      </c>
      <c r="B45" s="75" t="s">
        <v>437</v>
      </c>
      <c r="C45" s="76">
        <v>18960</v>
      </c>
      <c r="D45" s="74" t="s">
        <v>230</v>
      </c>
      <c r="E45" s="75" t="s">
        <v>231</v>
      </c>
      <c r="F45" s="138" t="s">
        <v>438</v>
      </c>
      <c r="G45" s="138" t="s">
        <v>439</v>
      </c>
      <c r="H45" s="286" t="s">
        <v>440</v>
      </c>
      <c r="I45" s="287"/>
      <c r="J45" s="288"/>
      <c r="K45" s="56"/>
      <c r="L45" s="56"/>
    </row>
    <row r="46" spans="1:10" ht="15" customHeight="1">
      <c r="A46" s="154" t="s">
        <v>441</v>
      </c>
      <c r="B46" s="75" t="s">
        <v>442</v>
      </c>
      <c r="C46" s="76">
        <v>24837</v>
      </c>
      <c r="D46" s="74" t="s">
        <v>230</v>
      </c>
      <c r="E46" s="75" t="s">
        <v>231</v>
      </c>
      <c r="F46" s="155" t="s">
        <v>443</v>
      </c>
      <c r="G46" s="156">
        <f>SUM(C3:C19,C21:C24,C26,C30,C33:C35,C40,C42:C44,H4:H7,H10:H13,H17:H19,H22:H30,H32:H33,H35,H38:H42)</f>
        <v>120811</v>
      </c>
      <c r="H46" s="283">
        <f>G46/87174</f>
        <v>1.3858604629820819</v>
      </c>
      <c r="I46" s="284"/>
      <c r="J46" s="285"/>
    </row>
    <row r="47" spans="1:10" ht="15" customHeight="1">
      <c r="A47" s="118" t="s">
        <v>444</v>
      </c>
      <c r="F47" s="155" t="s">
        <v>445</v>
      </c>
      <c r="G47" s="157">
        <f>SUM(C25,H14:H15,H31)</f>
        <v>61882</v>
      </c>
      <c r="H47" s="283">
        <f aca="true" t="shared" si="0" ref="H47:H53">G47/87174</f>
        <v>0.7098676210796797</v>
      </c>
      <c r="I47" s="284"/>
      <c r="J47" s="285"/>
    </row>
    <row r="48" spans="6:10" ht="15" customHeight="1">
      <c r="F48" s="155" t="s">
        <v>446</v>
      </c>
      <c r="G48" s="157">
        <f>SUM(C20)</f>
        <v>129000</v>
      </c>
      <c r="H48" s="283">
        <f t="shared" si="0"/>
        <v>1.4797990226443665</v>
      </c>
      <c r="I48" s="284"/>
      <c r="J48" s="285"/>
    </row>
    <row r="49" spans="6:10" ht="15" customHeight="1">
      <c r="F49" s="155" t="s">
        <v>447</v>
      </c>
      <c r="G49" s="157">
        <f>SUM(C31,C36:C38)</f>
        <v>8464</v>
      </c>
      <c r="H49" s="283">
        <f t="shared" si="0"/>
        <v>0.09709316998187532</v>
      </c>
      <c r="I49" s="284"/>
      <c r="J49" s="285"/>
    </row>
    <row r="50" spans="6:10" ht="15" customHeight="1">
      <c r="F50" s="155" t="s">
        <v>448</v>
      </c>
      <c r="G50" s="157">
        <f>SUM(H36:H37)</f>
        <v>87218</v>
      </c>
      <c r="H50" s="283">
        <f t="shared" si="0"/>
        <v>1.0005047376511345</v>
      </c>
      <c r="I50" s="284"/>
      <c r="J50" s="285"/>
    </row>
    <row r="51" spans="6:10" ht="15" customHeight="1">
      <c r="F51" s="155" t="s">
        <v>449</v>
      </c>
      <c r="G51" s="157">
        <f>SUM(C27:C29,C32,C39,C41,C45:C46,H3,H8:H9,H16,H20:H21,H34)</f>
        <v>451038</v>
      </c>
      <c r="H51" s="283">
        <f t="shared" si="0"/>
        <v>5.17399683391837</v>
      </c>
      <c r="I51" s="284"/>
      <c r="J51" s="285"/>
    </row>
    <row r="52" spans="6:12" ht="15" customHeight="1">
      <c r="F52" s="155" t="s">
        <v>450</v>
      </c>
      <c r="G52" s="156">
        <f>SUM(H43)</f>
        <v>1580000</v>
      </c>
      <c r="H52" s="283">
        <f t="shared" si="0"/>
        <v>18.124670199830224</v>
      </c>
      <c r="I52" s="284"/>
      <c r="J52" s="285"/>
      <c r="L52" s="26">
        <v>86927</v>
      </c>
    </row>
    <row r="53" spans="1:10" ht="15" customHeight="1">
      <c r="A53" s="27"/>
      <c r="B53" s="27"/>
      <c r="C53" s="27"/>
      <c r="D53" s="27"/>
      <c r="E53" s="27"/>
      <c r="F53" s="155" t="s">
        <v>451</v>
      </c>
      <c r="G53" s="156">
        <f>SUM(G46:G52)</f>
        <v>2438413</v>
      </c>
      <c r="H53" s="283">
        <f t="shared" si="0"/>
        <v>27.971792048087732</v>
      </c>
      <c r="I53" s="284"/>
      <c r="J53" s="285"/>
    </row>
    <row r="54" ht="13.5">
      <c r="A54" s="26" t="s">
        <v>175</v>
      </c>
    </row>
  </sheetData>
  <sheetProtection/>
  <mergeCells count="9">
    <mergeCell ref="H51:J51"/>
    <mergeCell ref="H52:J52"/>
    <mergeCell ref="H53:J53"/>
    <mergeCell ref="H45:J45"/>
    <mergeCell ref="H46:J46"/>
    <mergeCell ref="H47:J47"/>
    <mergeCell ref="H48:J48"/>
    <mergeCell ref="H49:J49"/>
    <mergeCell ref="H50:J5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  <rowBreaks count="1" manualBreakCount="1">
    <brk id="5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159" customWidth="1"/>
    <col min="2" max="2" width="22.125" style="159" customWidth="1"/>
    <col min="3" max="3" width="9.625" style="159" customWidth="1"/>
    <col min="4" max="4" width="12.875" style="159" customWidth="1"/>
    <col min="5" max="5" width="11.875" style="159" customWidth="1"/>
    <col min="6" max="6" width="9.00390625" style="159" customWidth="1"/>
    <col min="7" max="7" width="10.125" style="159" customWidth="1"/>
    <col min="8" max="8" width="21.625" style="159" customWidth="1"/>
    <col min="9" max="9" width="12.125" style="159" customWidth="1"/>
    <col min="10" max="10" width="10.625" style="159" customWidth="1"/>
    <col min="11" max="11" width="10.50390625" style="159" customWidth="1"/>
    <col min="12" max="16384" width="9.00390625" style="159" customWidth="1"/>
  </cols>
  <sheetData>
    <row r="1" spans="1:11" ht="17.25">
      <c r="A1" s="83" t="s">
        <v>452</v>
      </c>
      <c r="B1" s="26"/>
      <c r="C1" s="158"/>
      <c r="D1" s="158"/>
      <c r="E1" s="158"/>
      <c r="F1" s="158"/>
      <c r="G1" s="158"/>
      <c r="H1" s="158"/>
      <c r="I1" s="116"/>
      <c r="J1" s="117"/>
      <c r="K1" s="116" t="s">
        <v>589</v>
      </c>
    </row>
    <row r="2" spans="1:11" ht="13.5">
      <c r="A2" s="163" t="s">
        <v>453</v>
      </c>
      <c r="B2" s="164" t="s">
        <v>454</v>
      </c>
      <c r="C2" s="165" t="s">
        <v>455</v>
      </c>
      <c r="D2" s="164" t="s">
        <v>456</v>
      </c>
      <c r="E2" s="165" t="s">
        <v>66</v>
      </c>
      <c r="F2" s="166"/>
      <c r="G2" s="167" t="s">
        <v>453</v>
      </c>
      <c r="H2" s="164" t="s">
        <v>454</v>
      </c>
      <c r="I2" s="165" t="s">
        <v>455</v>
      </c>
      <c r="J2" s="164" t="s">
        <v>456</v>
      </c>
      <c r="K2" s="165" t="s">
        <v>66</v>
      </c>
    </row>
    <row r="3" spans="1:11" ht="13.5">
      <c r="A3" s="168" t="s">
        <v>457</v>
      </c>
      <c r="B3" s="169"/>
      <c r="C3" s="170" t="s">
        <v>590</v>
      </c>
      <c r="D3" s="169" t="s">
        <v>458</v>
      </c>
      <c r="E3" s="170" t="s">
        <v>458</v>
      </c>
      <c r="F3" s="166"/>
      <c r="G3" s="171" t="s">
        <v>457</v>
      </c>
      <c r="H3" s="169"/>
      <c r="I3" s="170" t="s">
        <v>590</v>
      </c>
      <c r="J3" s="169" t="s">
        <v>458</v>
      </c>
      <c r="K3" s="170" t="s">
        <v>458</v>
      </c>
    </row>
    <row r="4" spans="1:11" ht="13.5">
      <c r="A4" s="172" t="s">
        <v>459</v>
      </c>
      <c r="B4" s="172" t="s">
        <v>460</v>
      </c>
      <c r="C4" s="173">
        <v>40</v>
      </c>
      <c r="D4" s="174">
        <v>6570</v>
      </c>
      <c r="E4" s="174">
        <v>6140</v>
      </c>
      <c r="F4" s="166"/>
      <c r="G4" s="175" t="s">
        <v>461</v>
      </c>
      <c r="H4" s="175" t="s">
        <v>462</v>
      </c>
      <c r="I4" s="175">
        <v>18</v>
      </c>
      <c r="J4" s="176">
        <v>1010</v>
      </c>
      <c r="K4" s="177">
        <v>1010</v>
      </c>
    </row>
    <row r="5" spans="1:11" ht="13.5">
      <c r="A5" s="175" t="s">
        <v>463</v>
      </c>
      <c r="B5" s="175" t="s">
        <v>464</v>
      </c>
      <c r="C5" s="175">
        <v>16</v>
      </c>
      <c r="D5" s="177">
        <v>2220</v>
      </c>
      <c r="E5" s="177">
        <v>2220</v>
      </c>
      <c r="F5" s="166"/>
      <c r="G5" s="175" t="s">
        <v>465</v>
      </c>
      <c r="H5" s="175" t="s">
        <v>466</v>
      </c>
      <c r="I5" s="175">
        <v>12</v>
      </c>
      <c r="J5" s="176">
        <v>1980</v>
      </c>
      <c r="K5" s="177">
        <v>1600</v>
      </c>
    </row>
    <row r="6" spans="1:11" ht="13.5">
      <c r="A6" s="175" t="s">
        <v>467</v>
      </c>
      <c r="B6" s="175" t="s">
        <v>468</v>
      </c>
      <c r="C6" s="175">
        <v>25</v>
      </c>
      <c r="D6" s="177">
        <v>6730</v>
      </c>
      <c r="E6" s="177">
        <v>1090</v>
      </c>
      <c r="F6" s="166"/>
      <c r="G6" s="175" t="s">
        <v>469</v>
      </c>
      <c r="H6" s="175" t="s">
        <v>470</v>
      </c>
      <c r="I6" s="175">
        <v>32</v>
      </c>
      <c r="J6" s="175">
        <v>700</v>
      </c>
      <c r="K6" s="177">
        <v>700</v>
      </c>
    </row>
    <row r="7" spans="1:11" ht="13.5">
      <c r="A7" s="175" t="s">
        <v>471</v>
      </c>
      <c r="B7" s="175" t="s">
        <v>472</v>
      </c>
      <c r="C7" s="175">
        <v>16</v>
      </c>
      <c r="D7" s="177">
        <v>6030</v>
      </c>
      <c r="E7" s="178">
        <v>4440</v>
      </c>
      <c r="F7" s="179"/>
      <c r="G7" s="180" t="s">
        <v>473</v>
      </c>
      <c r="H7" s="180" t="s">
        <v>474</v>
      </c>
      <c r="I7" s="180">
        <v>18</v>
      </c>
      <c r="J7" s="181">
        <v>710</v>
      </c>
      <c r="K7" s="178">
        <v>590</v>
      </c>
    </row>
    <row r="8" spans="1:11" ht="13.5">
      <c r="A8" s="175" t="s">
        <v>475</v>
      </c>
      <c r="B8" s="175" t="s">
        <v>476</v>
      </c>
      <c r="C8" s="175">
        <v>16</v>
      </c>
      <c r="D8" s="177">
        <v>3580</v>
      </c>
      <c r="E8" s="178">
        <v>1200</v>
      </c>
      <c r="F8" s="179"/>
      <c r="G8" s="180" t="s">
        <v>477</v>
      </c>
      <c r="H8" s="180" t="s">
        <v>478</v>
      </c>
      <c r="I8" s="180">
        <v>8</v>
      </c>
      <c r="J8" s="181">
        <v>1960</v>
      </c>
      <c r="K8" s="178">
        <v>1570</v>
      </c>
    </row>
    <row r="9" spans="1:11" ht="13.5">
      <c r="A9" s="75" t="s">
        <v>479</v>
      </c>
      <c r="B9" s="75" t="s">
        <v>480</v>
      </c>
      <c r="C9" s="75">
        <v>16</v>
      </c>
      <c r="D9" s="62">
        <v>3200</v>
      </c>
      <c r="E9" s="62">
        <v>2140</v>
      </c>
      <c r="F9" s="26"/>
      <c r="G9" s="75" t="s">
        <v>481</v>
      </c>
      <c r="H9" s="75" t="s">
        <v>482</v>
      </c>
      <c r="I9" s="75">
        <v>16</v>
      </c>
      <c r="J9" s="75">
        <v>210</v>
      </c>
      <c r="K9" s="62">
        <v>210</v>
      </c>
    </row>
    <row r="10" spans="1:11" ht="13.5">
      <c r="A10" s="75" t="s">
        <v>483</v>
      </c>
      <c r="B10" s="75" t="s">
        <v>484</v>
      </c>
      <c r="C10" s="75">
        <v>16</v>
      </c>
      <c r="D10" s="62">
        <v>850</v>
      </c>
      <c r="E10" s="62">
        <v>850</v>
      </c>
      <c r="F10" s="26"/>
      <c r="G10" s="75" t="s">
        <v>485</v>
      </c>
      <c r="H10" s="75" t="s">
        <v>486</v>
      </c>
      <c r="I10" s="75">
        <v>16</v>
      </c>
      <c r="J10" s="76">
        <v>1460</v>
      </c>
      <c r="K10" s="62">
        <v>510</v>
      </c>
    </row>
    <row r="11" spans="1:11" ht="13.5">
      <c r="A11" s="75" t="s">
        <v>487</v>
      </c>
      <c r="B11" s="75" t="s">
        <v>488</v>
      </c>
      <c r="C11" s="75">
        <v>11</v>
      </c>
      <c r="D11" s="62">
        <v>1240</v>
      </c>
      <c r="E11" s="62">
        <v>1190</v>
      </c>
      <c r="F11" s="26"/>
      <c r="G11" s="75" t="s">
        <v>489</v>
      </c>
      <c r="H11" s="75" t="s">
        <v>490</v>
      </c>
      <c r="I11" s="75">
        <v>12</v>
      </c>
      <c r="J11" s="75">
        <v>670</v>
      </c>
      <c r="K11" s="62">
        <v>670</v>
      </c>
    </row>
    <row r="12" spans="1:11" ht="13.5">
      <c r="A12" s="75" t="s">
        <v>491</v>
      </c>
      <c r="B12" s="75" t="s">
        <v>492</v>
      </c>
      <c r="C12" s="75">
        <v>16</v>
      </c>
      <c r="D12" s="62">
        <v>430</v>
      </c>
      <c r="E12" s="62">
        <v>430</v>
      </c>
      <c r="F12" s="26"/>
      <c r="G12" s="75" t="s">
        <v>493</v>
      </c>
      <c r="H12" s="75" t="s">
        <v>494</v>
      </c>
      <c r="I12" s="75">
        <v>16</v>
      </c>
      <c r="J12" s="76">
        <v>4300</v>
      </c>
      <c r="K12" s="62">
        <v>2160</v>
      </c>
    </row>
    <row r="13" spans="1:11" ht="13.5">
      <c r="A13" s="75" t="s">
        <v>495</v>
      </c>
      <c r="B13" s="75" t="s">
        <v>496</v>
      </c>
      <c r="C13" s="75">
        <v>16</v>
      </c>
      <c r="D13" s="62">
        <v>500</v>
      </c>
      <c r="E13" s="62">
        <v>500</v>
      </c>
      <c r="F13" s="26"/>
      <c r="G13" s="75" t="s">
        <v>497</v>
      </c>
      <c r="H13" s="160" t="s">
        <v>498</v>
      </c>
      <c r="I13" s="75">
        <v>20</v>
      </c>
      <c r="J13" s="76">
        <v>870</v>
      </c>
      <c r="K13" s="62">
        <v>590</v>
      </c>
    </row>
    <row r="14" spans="1:11" ht="13.5">
      <c r="A14" s="75" t="s">
        <v>499</v>
      </c>
      <c r="B14" s="75" t="s">
        <v>500</v>
      </c>
      <c r="C14" s="75">
        <v>16</v>
      </c>
      <c r="D14" s="62">
        <v>1990</v>
      </c>
      <c r="E14" s="62">
        <v>1990</v>
      </c>
      <c r="F14" s="26"/>
      <c r="G14" s="75" t="s">
        <v>501</v>
      </c>
      <c r="H14" s="161" t="s">
        <v>502</v>
      </c>
      <c r="I14" s="75">
        <v>16</v>
      </c>
      <c r="J14" s="76">
        <v>1650</v>
      </c>
      <c r="K14" s="62">
        <v>1430</v>
      </c>
    </row>
    <row r="15" spans="1:11" ht="13.5">
      <c r="A15" s="75" t="s">
        <v>503</v>
      </c>
      <c r="B15" s="75" t="s">
        <v>504</v>
      </c>
      <c r="C15" s="75">
        <v>16</v>
      </c>
      <c r="D15" s="62">
        <v>1620</v>
      </c>
      <c r="E15" s="62">
        <v>160</v>
      </c>
      <c r="F15" s="26"/>
      <c r="G15" s="75" t="s">
        <v>505</v>
      </c>
      <c r="H15" s="75" t="s">
        <v>506</v>
      </c>
      <c r="I15" s="75">
        <v>16</v>
      </c>
      <c r="J15" s="76">
        <v>450</v>
      </c>
      <c r="K15" s="62">
        <v>430</v>
      </c>
    </row>
    <row r="16" spans="1:11" ht="13.5">
      <c r="A16" s="75" t="s">
        <v>507</v>
      </c>
      <c r="B16" s="75" t="s">
        <v>508</v>
      </c>
      <c r="C16" s="75">
        <v>12</v>
      </c>
      <c r="D16" s="62">
        <v>1450</v>
      </c>
      <c r="E16" s="62">
        <v>760</v>
      </c>
      <c r="F16" s="26"/>
      <c r="G16" s="75" t="s">
        <v>509</v>
      </c>
      <c r="H16" s="75" t="s">
        <v>510</v>
      </c>
      <c r="I16" s="75">
        <v>18</v>
      </c>
      <c r="J16" s="76">
        <v>640</v>
      </c>
      <c r="K16" s="62">
        <v>370</v>
      </c>
    </row>
    <row r="17" spans="1:11" ht="13.5">
      <c r="A17" s="75" t="s">
        <v>511</v>
      </c>
      <c r="B17" s="75" t="s">
        <v>512</v>
      </c>
      <c r="C17" s="75">
        <v>11</v>
      </c>
      <c r="D17" s="62">
        <v>1050</v>
      </c>
      <c r="E17" s="62">
        <v>370</v>
      </c>
      <c r="F17" s="26"/>
      <c r="G17" s="75" t="s">
        <v>513</v>
      </c>
      <c r="H17" s="75" t="s">
        <v>514</v>
      </c>
      <c r="I17" s="75">
        <v>17</v>
      </c>
      <c r="J17" s="76">
        <v>140</v>
      </c>
      <c r="K17" s="62">
        <v>140</v>
      </c>
    </row>
    <row r="18" spans="1:11" ht="13.5">
      <c r="A18" s="75" t="s">
        <v>515</v>
      </c>
      <c r="B18" s="75" t="s">
        <v>516</v>
      </c>
      <c r="C18" s="75">
        <v>12</v>
      </c>
      <c r="D18" s="62">
        <v>920</v>
      </c>
      <c r="E18" s="62">
        <v>920</v>
      </c>
      <c r="F18" s="26"/>
      <c r="G18" s="75" t="s">
        <v>517</v>
      </c>
      <c r="H18" s="75" t="s">
        <v>518</v>
      </c>
      <c r="I18" s="75">
        <v>12</v>
      </c>
      <c r="J18" s="76">
        <v>1580</v>
      </c>
      <c r="K18" s="62">
        <v>1580</v>
      </c>
    </row>
    <row r="19" spans="1:11" ht="13.5">
      <c r="A19" s="75" t="s">
        <v>519</v>
      </c>
      <c r="B19" s="75" t="s">
        <v>520</v>
      </c>
      <c r="C19" s="75">
        <v>12</v>
      </c>
      <c r="D19" s="62">
        <v>380</v>
      </c>
      <c r="E19" s="62">
        <v>200</v>
      </c>
      <c r="F19" s="26"/>
      <c r="G19" s="75" t="s">
        <v>591</v>
      </c>
      <c r="H19" s="75" t="s">
        <v>521</v>
      </c>
      <c r="I19" s="75">
        <v>18</v>
      </c>
      <c r="J19" s="76">
        <v>90</v>
      </c>
      <c r="K19" s="62">
        <v>90</v>
      </c>
    </row>
    <row r="20" spans="1:11" ht="13.5">
      <c r="A20" s="142" t="s">
        <v>522</v>
      </c>
      <c r="B20" s="75" t="s">
        <v>523</v>
      </c>
      <c r="C20" s="75">
        <v>12</v>
      </c>
      <c r="D20" s="62">
        <v>230</v>
      </c>
      <c r="E20" s="62">
        <v>0</v>
      </c>
      <c r="F20" s="26"/>
      <c r="G20" s="75" t="s">
        <v>524</v>
      </c>
      <c r="H20" s="75" t="s">
        <v>525</v>
      </c>
      <c r="I20" s="75">
        <v>8</v>
      </c>
      <c r="J20" s="76">
        <v>210</v>
      </c>
      <c r="K20" s="62">
        <v>210</v>
      </c>
    </row>
    <row r="21" spans="1:11" ht="13.5">
      <c r="A21" s="75" t="s">
        <v>526</v>
      </c>
      <c r="B21" s="75" t="s">
        <v>527</v>
      </c>
      <c r="C21" s="75">
        <v>12</v>
      </c>
      <c r="D21" s="62">
        <v>1320</v>
      </c>
      <c r="E21" s="62">
        <v>1320</v>
      </c>
      <c r="F21" s="26"/>
      <c r="G21" s="75" t="s">
        <v>528</v>
      </c>
      <c r="H21" s="75" t="s">
        <v>529</v>
      </c>
      <c r="I21" s="75">
        <v>8</v>
      </c>
      <c r="J21" s="76">
        <v>510</v>
      </c>
      <c r="K21" s="62">
        <v>510</v>
      </c>
    </row>
    <row r="22" spans="1:11" ht="13.5">
      <c r="A22" s="75" t="s">
        <v>530</v>
      </c>
      <c r="B22" s="75" t="s">
        <v>531</v>
      </c>
      <c r="C22" s="75">
        <v>12</v>
      </c>
      <c r="D22" s="62">
        <v>2510</v>
      </c>
      <c r="E22" s="62">
        <v>950</v>
      </c>
      <c r="F22" s="26"/>
      <c r="G22" s="75" t="s">
        <v>532</v>
      </c>
      <c r="H22" s="75" t="s">
        <v>533</v>
      </c>
      <c r="I22" s="75">
        <v>9</v>
      </c>
      <c r="J22" s="76">
        <v>660</v>
      </c>
      <c r="K22" s="62">
        <v>660</v>
      </c>
    </row>
    <row r="23" spans="1:11" ht="13.5">
      <c r="A23" s="75" t="s">
        <v>534</v>
      </c>
      <c r="B23" s="75" t="s">
        <v>535</v>
      </c>
      <c r="C23" s="75">
        <v>16</v>
      </c>
      <c r="D23" s="62">
        <v>330</v>
      </c>
      <c r="E23" s="62">
        <v>300</v>
      </c>
      <c r="F23" s="26"/>
      <c r="G23" s="75" t="s">
        <v>536</v>
      </c>
      <c r="H23" s="75" t="s">
        <v>537</v>
      </c>
      <c r="I23" s="75">
        <v>10</v>
      </c>
      <c r="J23" s="76">
        <v>500</v>
      </c>
      <c r="K23" s="62">
        <v>500</v>
      </c>
    </row>
    <row r="24" spans="1:11" ht="13.5">
      <c r="A24" s="75" t="s">
        <v>538</v>
      </c>
      <c r="B24" s="75" t="s">
        <v>539</v>
      </c>
      <c r="C24" s="75">
        <v>12</v>
      </c>
      <c r="D24" s="62">
        <v>320</v>
      </c>
      <c r="E24" s="62">
        <v>320</v>
      </c>
      <c r="F24" s="26"/>
      <c r="G24" s="75" t="s">
        <v>540</v>
      </c>
      <c r="H24" s="75" t="s">
        <v>586</v>
      </c>
      <c r="I24" s="75">
        <v>10</v>
      </c>
      <c r="J24" s="76">
        <v>830</v>
      </c>
      <c r="K24" s="62">
        <v>830</v>
      </c>
    </row>
    <row r="25" spans="1:11" ht="13.5">
      <c r="A25" s="75" t="s">
        <v>541</v>
      </c>
      <c r="B25" s="75" t="s">
        <v>542</v>
      </c>
      <c r="C25" s="75">
        <v>12</v>
      </c>
      <c r="D25" s="62">
        <v>1720</v>
      </c>
      <c r="E25" s="62">
        <v>1720</v>
      </c>
      <c r="F25" s="26"/>
      <c r="G25" s="75" t="s">
        <v>543</v>
      </c>
      <c r="H25" s="75" t="s">
        <v>544</v>
      </c>
      <c r="I25" s="75">
        <v>12</v>
      </c>
      <c r="J25" s="76">
        <v>510</v>
      </c>
      <c r="K25" s="62">
        <v>510</v>
      </c>
    </row>
    <row r="26" spans="1:11" ht="13.5">
      <c r="A26" s="75" t="s">
        <v>545</v>
      </c>
      <c r="B26" s="75" t="s">
        <v>546</v>
      </c>
      <c r="C26" s="75">
        <v>11</v>
      </c>
      <c r="D26" s="62">
        <v>450</v>
      </c>
      <c r="E26" s="62">
        <v>450</v>
      </c>
      <c r="F26" s="26"/>
      <c r="G26" s="75" t="s">
        <v>547</v>
      </c>
      <c r="H26" s="75" t="s">
        <v>548</v>
      </c>
      <c r="I26" s="75">
        <v>10</v>
      </c>
      <c r="J26" s="76">
        <v>980</v>
      </c>
      <c r="K26" s="62">
        <v>620</v>
      </c>
    </row>
    <row r="27" spans="1:11" ht="13.5">
      <c r="A27" s="75" t="s">
        <v>549</v>
      </c>
      <c r="B27" s="75" t="s">
        <v>550</v>
      </c>
      <c r="C27" s="75">
        <v>12</v>
      </c>
      <c r="D27" s="62">
        <v>510</v>
      </c>
      <c r="E27" s="62">
        <v>510</v>
      </c>
      <c r="F27" s="26"/>
      <c r="G27" s="75" t="s">
        <v>551</v>
      </c>
      <c r="H27" s="75" t="s">
        <v>552</v>
      </c>
      <c r="I27" s="75">
        <v>10</v>
      </c>
      <c r="J27" s="76">
        <v>440</v>
      </c>
      <c r="K27" s="62">
        <v>400</v>
      </c>
    </row>
    <row r="28" spans="1:11" ht="13.5">
      <c r="A28" s="75" t="s">
        <v>553</v>
      </c>
      <c r="B28" s="75" t="s">
        <v>554</v>
      </c>
      <c r="C28" s="75">
        <v>12</v>
      </c>
      <c r="D28" s="62">
        <v>510</v>
      </c>
      <c r="E28" s="62">
        <v>330</v>
      </c>
      <c r="F28" s="26"/>
      <c r="G28" s="75" t="s">
        <v>555</v>
      </c>
      <c r="H28" s="75" t="s">
        <v>556</v>
      </c>
      <c r="I28" s="75">
        <v>8</v>
      </c>
      <c r="J28" s="76">
        <v>510</v>
      </c>
      <c r="K28" s="62">
        <v>510</v>
      </c>
    </row>
    <row r="29" spans="1:11" ht="13.5">
      <c r="A29" s="75" t="s">
        <v>557</v>
      </c>
      <c r="B29" s="75" t="s">
        <v>558</v>
      </c>
      <c r="C29" s="75">
        <v>25</v>
      </c>
      <c r="D29" s="62">
        <v>3260</v>
      </c>
      <c r="E29" s="62">
        <v>880</v>
      </c>
      <c r="F29" s="26"/>
      <c r="G29" s="75" t="s">
        <v>559</v>
      </c>
      <c r="H29" s="75" t="s">
        <v>560</v>
      </c>
      <c r="I29" s="75">
        <v>6</v>
      </c>
      <c r="J29" s="76">
        <v>240</v>
      </c>
      <c r="K29" s="62">
        <v>240</v>
      </c>
    </row>
    <row r="30" spans="1:11" ht="13.5">
      <c r="A30" s="75" t="s">
        <v>561</v>
      </c>
      <c r="B30" s="75" t="s">
        <v>562</v>
      </c>
      <c r="C30" s="75">
        <v>16</v>
      </c>
      <c r="D30" s="62">
        <v>1760</v>
      </c>
      <c r="E30" s="62">
        <v>670</v>
      </c>
      <c r="F30" s="26"/>
      <c r="G30" s="75" t="s">
        <v>587</v>
      </c>
      <c r="H30" s="75" t="s">
        <v>588</v>
      </c>
      <c r="I30" s="75">
        <v>6</v>
      </c>
      <c r="J30" s="76">
        <v>100</v>
      </c>
      <c r="K30" s="62">
        <v>100</v>
      </c>
    </row>
    <row r="31" spans="1:11" ht="13.5">
      <c r="A31" s="75" t="s">
        <v>564</v>
      </c>
      <c r="B31" s="75" t="s">
        <v>565</v>
      </c>
      <c r="C31" s="75">
        <v>12</v>
      </c>
      <c r="D31" s="62">
        <v>440</v>
      </c>
      <c r="E31" s="62">
        <v>440</v>
      </c>
      <c r="F31" s="26"/>
      <c r="G31" s="75"/>
      <c r="H31" s="75" t="s">
        <v>563</v>
      </c>
      <c r="I31" s="75"/>
      <c r="J31" s="76">
        <v>89040</v>
      </c>
      <c r="K31" s="62">
        <v>52780</v>
      </c>
    </row>
    <row r="32" spans="1:11" ht="13.5">
      <c r="A32" s="75" t="s">
        <v>566</v>
      </c>
      <c r="B32" s="75" t="s">
        <v>567</v>
      </c>
      <c r="C32" s="75">
        <v>16</v>
      </c>
      <c r="D32" s="62">
        <v>1620</v>
      </c>
      <c r="E32" s="62">
        <v>1170</v>
      </c>
      <c r="F32" s="26"/>
      <c r="G32" s="26"/>
      <c r="H32" s="26"/>
      <c r="I32" s="26"/>
      <c r="J32" s="26"/>
      <c r="K32" s="182"/>
    </row>
    <row r="33" spans="1:11" ht="13.5">
      <c r="A33" s="75" t="s">
        <v>568</v>
      </c>
      <c r="B33" s="75" t="s">
        <v>569</v>
      </c>
      <c r="C33" s="75">
        <v>25</v>
      </c>
      <c r="D33" s="62">
        <v>90</v>
      </c>
      <c r="E33" s="62">
        <v>0</v>
      </c>
      <c r="F33" s="26"/>
      <c r="G33" s="26"/>
      <c r="H33" s="26"/>
      <c r="I33" s="26"/>
      <c r="J33" s="26"/>
      <c r="K33" s="26"/>
    </row>
    <row r="34" spans="1:11" ht="13.5">
      <c r="A34" s="75" t="s">
        <v>570</v>
      </c>
      <c r="B34" s="75" t="s">
        <v>571</v>
      </c>
      <c r="C34" s="75">
        <v>16</v>
      </c>
      <c r="D34" s="62">
        <v>720</v>
      </c>
      <c r="E34" s="62">
        <v>0</v>
      </c>
      <c r="F34" s="26"/>
      <c r="G34" s="26"/>
      <c r="H34" s="26"/>
      <c r="I34" s="26"/>
      <c r="J34" s="26"/>
      <c r="K34" s="26"/>
    </row>
    <row r="35" spans="1:11" ht="13.5">
      <c r="A35" s="75" t="s">
        <v>572</v>
      </c>
      <c r="B35" s="75" t="s">
        <v>573</v>
      </c>
      <c r="C35" s="75">
        <v>16</v>
      </c>
      <c r="D35" s="62">
        <v>550</v>
      </c>
      <c r="E35" s="62">
        <v>80</v>
      </c>
      <c r="F35" s="26"/>
      <c r="G35" s="26"/>
      <c r="H35" s="26"/>
      <c r="I35" s="26"/>
      <c r="J35" s="26"/>
      <c r="K35" s="26"/>
    </row>
    <row r="36" spans="1:11" ht="13.5">
      <c r="A36" s="75" t="s">
        <v>574</v>
      </c>
      <c r="B36" s="75" t="s">
        <v>575</v>
      </c>
      <c r="C36" s="75">
        <v>18</v>
      </c>
      <c r="D36" s="62">
        <v>3870</v>
      </c>
      <c r="E36" s="62">
        <v>0</v>
      </c>
      <c r="F36" s="26"/>
      <c r="G36" s="26"/>
      <c r="H36" s="26"/>
      <c r="I36" s="26"/>
      <c r="J36" s="26"/>
      <c r="K36" s="26"/>
    </row>
    <row r="37" spans="1:11" ht="13.5">
      <c r="A37" s="75" t="s">
        <v>576</v>
      </c>
      <c r="B37" s="75" t="s">
        <v>577</v>
      </c>
      <c r="C37" s="75">
        <v>18</v>
      </c>
      <c r="D37" s="62">
        <v>1340</v>
      </c>
      <c r="E37" s="62">
        <v>300</v>
      </c>
      <c r="F37" s="26"/>
      <c r="G37" s="26"/>
      <c r="H37" s="26"/>
      <c r="I37" s="26"/>
      <c r="J37" s="26"/>
      <c r="K37" s="26"/>
    </row>
    <row r="38" spans="1:11" ht="13.5">
      <c r="A38" s="75" t="s">
        <v>578</v>
      </c>
      <c r="B38" s="75" t="s">
        <v>579</v>
      </c>
      <c r="C38" s="75">
        <v>16</v>
      </c>
      <c r="D38" s="62">
        <v>1230</v>
      </c>
      <c r="E38" s="62">
        <v>0</v>
      </c>
      <c r="F38" s="26"/>
      <c r="G38" s="26"/>
      <c r="H38" s="26"/>
      <c r="I38" s="26"/>
      <c r="J38" s="26"/>
      <c r="K38" s="26"/>
    </row>
    <row r="39" spans="1:11" ht="13.5">
      <c r="A39" s="75" t="s">
        <v>580</v>
      </c>
      <c r="B39" s="75" t="s">
        <v>581</v>
      </c>
      <c r="C39" s="75">
        <v>16</v>
      </c>
      <c r="D39" s="62">
        <v>1060</v>
      </c>
      <c r="E39" s="62">
        <v>0</v>
      </c>
      <c r="F39" s="26"/>
      <c r="G39" s="26"/>
      <c r="H39" s="26"/>
      <c r="I39" s="26"/>
      <c r="J39" s="26"/>
      <c r="K39" s="26"/>
    </row>
    <row r="40" spans="1:11" ht="13.5">
      <c r="A40" s="75" t="s">
        <v>582</v>
      </c>
      <c r="B40" s="75" t="s">
        <v>583</v>
      </c>
      <c r="C40" s="75">
        <v>16</v>
      </c>
      <c r="D40" s="62">
        <v>1520</v>
      </c>
      <c r="E40" s="62">
        <v>0</v>
      </c>
      <c r="F40" s="26"/>
      <c r="G40" s="26"/>
      <c r="H40" s="26"/>
      <c r="I40" s="26"/>
      <c r="J40" s="26"/>
      <c r="K40" s="26"/>
    </row>
    <row r="41" spans="1:11" ht="13.5">
      <c r="A41" s="75" t="s">
        <v>584</v>
      </c>
      <c r="B41" s="75" t="s">
        <v>585</v>
      </c>
      <c r="C41" s="75">
        <v>16</v>
      </c>
      <c r="D41" s="62">
        <v>1010</v>
      </c>
      <c r="E41" s="62">
        <v>0</v>
      </c>
      <c r="F41" s="26"/>
      <c r="G41" s="26"/>
      <c r="H41" s="26"/>
      <c r="I41" s="26"/>
      <c r="J41" s="26"/>
      <c r="K41" s="26"/>
    </row>
    <row r="42" spans="1:11" ht="13.5">
      <c r="A42" s="162" t="s">
        <v>171</v>
      </c>
      <c r="B42" s="162"/>
      <c r="C42" s="26"/>
      <c r="D42" s="26"/>
      <c r="E42"/>
      <c r="F42" s="26"/>
      <c r="G42" s="27"/>
      <c r="H42" s="27"/>
      <c r="I42" s="27"/>
      <c r="J42" s="27"/>
      <c r="K42"/>
    </row>
    <row r="44" spans="1:11" ht="17.25">
      <c r="A44" s="83" t="s">
        <v>452</v>
      </c>
      <c r="B44" s="26"/>
      <c r="C44" s="158"/>
      <c r="D44" s="158"/>
      <c r="E44" s="158"/>
      <c r="F44" s="158"/>
      <c r="G44" s="158"/>
      <c r="H44" s="158"/>
      <c r="I44" s="116"/>
      <c r="J44" s="117"/>
      <c r="K44" s="116" t="s">
        <v>592</v>
      </c>
    </row>
    <row r="45" spans="1:11" ht="13.5">
      <c r="A45" s="163" t="s">
        <v>453</v>
      </c>
      <c r="B45" s="164" t="s">
        <v>454</v>
      </c>
      <c r="C45" s="165" t="s">
        <v>455</v>
      </c>
      <c r="D45" s="164" t="s">
        <v>456</v>
      </c>
      <c r="E45" s="165" t="s">
        <v>66</v>
      </c>
      <c r="F45" s="166"/>
      <c r="G45" s="167" t="s">
        <v>453</v>
      </c>
      <c r="H45" s="164" t="s">
        <v>454</v>
      </c>
      <c r="I45" s="165" t="s">
        <v>455</v>
      </c>
      <c r="J45" s="164" t="s">
        <v>456</v>
      </c>
      <c r="K45" s="165" t="s">
        <v>66</v>
      </c>
    </row>
    <row r="46" spans="1:11" ht="13.5">
      <c r="A46" s="168" t="s">
        <v>457</v>
      </c>
      <c r="B46" s="169"/>
      <c r="C46" s="170" t="s">
        <v>590</v>
      </c>
      <c r="D46" s="169" t="s">
        <v>458</v>
      </c>
      <c r="E46" s="170" t="s">
        <v>458</v>
      </c>
      <c r="F46" s="166"/>
      <c r="G46" s="171" t="s">
        <v>457</v>
      </c>
      <c r="H46" s="169"/>
      <c r="I46" s="170" t="s">
        <v>590</v>
      </c>
      <c r="J46" s="169" t="s">
        <v>458</v>
      </c>
      <c r="K46" s="170" t="s">
        <v>458</v>
      </c>
    </row>
    <row r="47" spans="1:11" ht="13.5">
      <c r="A47" s="172" t="s">
        <v>459</v>
      </c>
      <c r="B47" s="172" t="s">
        <v>460</v>
      </c>
      <c r="C47" s="173">
        <v>40</v>
      </c>
      <c r="D47" s="174">
        <v>6570</v>
      </c>
      <c r="E47" s="174">
        <v>6140</v>
      </c>
      <c r="F47" s="166"/>
      <c r="G47" s="175" t="s">
        <v>461</v>
      </c>
      <c r="H47" s="175" t="s">
        <v>462</v>
      </c>
      <c r="I47" s="175">
        <v>18</v>
      </c>
      <c r="J47" s="176">
        <v>1010</v>
      </c>
      <c r="K47" s="177">
        <v>1010</v>
      </c>
    </row>
    <row r="48" spans="1:11" ht="13.5">
      <c r="A48" s="175" t="s">
        <v>463</v>
      </c>
      <c r="B48" s="175" t="s">
        <v>464</v>
      </c>
      <c r="C48" s="175">
        <v>16</v>
      </c>
      <c r="D48" s="177">
        <v>2220</v>
      </c>
      <c r="E48" s="177">
        <v>2220</v>
      </c>
      <c r="F48" s="166"/>
      <c r="G48" s="175" t="s">
        <v>465</v>
      </c>
      <c r="H48" s="175" t="s">
        <v>466</v>
      </c>
      <c r="I48" s="175">
        <v>12</v>
      </c>
      <c r="J48" s="176">
        <v>1980</v>
      </c>
      <c r="K48" s="177">
        <v>1600</v>
      </c>
    </row>
    <row r="49" spans="1:11" ht="13.5">
      <c r="A49" s="175" t="s">
        <v>467</v>
      </c>
      <c r="B49" s="175" t="s">
        <v>468</v>
      </c>
      <c r="C49" s="175">
        <v>25</v>
      </c>
      <c r="D49" s="177">
        <v>6730</v>
      </c>
      <c r="E49" s="177">
        <v>1090</v>
      </c>
      <c r="F49" s="166"/>
      <c r="G49" s="175" t="s">
        <v>469</v>
      </c>
      <c r="H49" s="175" t="s">
        <v>470</v>
      </c>
      <c r="I49" s="175">
        <v>32</v>
      </c>
      <c r="J49" s="175">
        <v>700</v>
      </c>
      <c r="K49" s="177">
        <v>700</v>
      </c>
    </row>
    <row r="50" spans="1:11" ht="13.5">
      <c r="A50" s="175" t="s">
        <v>471</v>
      </c>
      <c r="B50" s="175" t="s">
        <v>472</v>
      </c>
      <c r="C50" s="175">
        <v>16</v>
      </c>
      <c r="D50" s="177">
        <v>6030</v>
      </c>
      <c r="E50" s="178">
        <v>4440</v>
      </c>
      <c r="F50" s="179"/>
      <c r="G50" s="180" t="s">
        <v>473</v>
      </c>
      <c r="H50" s="180" t="s">
        <v>474</v>
      </c>
      <c r="I50" s="180">
        <v>18</v>
      </c>
      <c r="J50" s="181">
        <v>710</v>
      </c>
      <c r="K50" s="178">
        <v>590</v>
      </c>
    </row>
    <row r="51" spans="1:11" ht="13.5">
      <c r="A51" s="175" t="s">
        <v>475</v>
      </c>
      <c r="B51" s="175" t="s">
        <v>476</v>
      </c>
      <c r="C51" s="175">
        <v>16</v>
      </c>
      <c r="D51" s="177">
        <v>3580</v>
      </c>
      <c r="E51" s="178">
        <v>1200</v>
      </c>
      <c r="F51" s="179"/>
      <c r="G51" s="180" t="s">
        <v>477</v>
      </c>
      <c r="H51" s="180" t="s">
        <v>478</v>
      </c>
      <c r="I51" s="180">
        <v>8</v>
      </c>
      <c r="J51" s="181">
        <v>1960</v>
      </c>
      <c r="K51" s="178">
        <v>1570</v>
      </c>
    </row>
    <row r="52" spans="1:11" ht="13.5">
      <c r="A52" s="75" t="s">
        <v>479</v>
      </c>
      <c r="B52" s="75" t="s">
        <v>480</v>
      </c>
      <c r="C52" s="75">
        <v>16</v>
      </c>
      <c r="D52" s="62">
        <v>3200</v>
      </c>
      <c r="E52" s="62">
        <v>2050</v>
      </c>
      <c r="F52" s="26"/>
      <c r="G52" s="75" t="s">
        <v>481</v>
      </c>
      <c r="H52" s="75" t="s">
        <v>482</v>
      </c>
      <c r="I52" s="75">
        <v>16</v>
      </c>
      <c r="J52" s="75">
        <v>210</v>
      </c>
      <c r="K52" s="62">
        <v>210</v>
      </c>
    </row>
    <row r="53" spans="1:11" ht="13.5">
      <c r="A53" s="75" t="s">
        <v>483</v>
      </c>
      <c r="B53" s="75" t="s">
        <v>484</v>
      </c>
      <c r="C53" s="75">
        <v>16</v>
      </c>
      <c r="D53" s="62">
        <v>850</v>
      </c>
      <c r="E53" s="62">
        <v>850</v>
      </c>
      <c r="F53" s="26"/>
      <c r="G53" s="75" t="s">
        <v>485</v>
      </c>
      <c r="H53" s="75" t="s">
        <v>486</v>
      </c>
      <c r="I53" s="75">
        <v>16</v>
      </c>
      <c r="J53" s="76">
        <v>1460</v>
      </c>
      <c r="K53" s="62">
        <v>510</v>
      </c>
    </row>
    <row r="54" spans="1:11" ht="13.5">
      <c r="A54" s="75" t="s">
        <v>487</v>
      </c>
      <c r="B54" s="75" t="s">
        <v>488</v>
      </c>
      <c r="C54" s="75">
        <v>11</v>
      </c>
      <c r="D54" s="62">
        <v>1240</v>
      </c>
      <c r="E54" s="62">
        <v>1210</v>
      </c>
      <c r="F54" s="26"/>
      <c r="G54" s="75" t="s">
        <v>489</v>
      </c>
      <c r="H54" s="75" t="s">
        <v>490</v>
      </c>
      <c r="I54" s="75">
        <v>12</v>
      </c>
      <c r="J54" s="75">
        <v>670</v>
      </c>
      <c r="K54" s="62">
        <v>670</v>
      </c>
    </row>
    <row r="55" spans="1:11" ht="13.5">
      <c r="A55" s="75" t="s">
        <v>491</v>
      </c>
      <c r="B55" s="75" t="s">
        <v>492</v>
      </c>
      <c r="C55" s="75">
        <v>16</v>
      </c>
      <c r="D55" s="62">
        <v>430</v>
      </c>
      <c r="E55" s="62">
        <v>430</v>
      </c>
      <c r="F55" s="26"/>
      <c r="G55" s="75" t="s">
        <v>493</v>
      </c>
      <c r="H55" s="75" t="s">
        <v>494</v>
      </c>
      <c r="I55" s="75">
        <v>16</v>
      </c>
      <c r="J55" s="76">
        <v>4300</v>
      </c>
      <c r="K55" s="62">
        <v>2160</v>
      </c>
    </row>
    <row r="56" spans="1:11" ht="13.5">
      <c r="A56" s="75" t="s">
        <v>495</v>
      </c>
      <c r="B56" s="75" t="s">
        <v>496</v>
      </c>
      <c r="C56" s="75">
        <v>16</v>
      </c>
      <c r="D56" s="62">
        <v>500</v>
      </c>
      <c r="E56" s="62">
        <v>500</v>
      </c>
      <c r="F56" s="26"/>
      <c r="G56" s="75" t="s">
        <v>497</v>
      </c>
      <c r="H56" s="160" t="s">
        <v>498</v>
      </c>
      <c r="I56" s="75">
        <v>20</v>
      </c>
      <c r="J56" s="76">
        <v>870</v>
      </c>
      <c r="K56" s="62">
        <v>590</v>
      </c>
    </row>
    <row r="57" spans="1:11" ht="13.5">
      <c r="A57" s="75" t="s">
        <v>499</v>
      </c>
      <c r="B57" s="75" t="s">
        <v>500</v>
      </c>
      <c r="C57" s="75">
        <v>16</v>
      </c>
      <c r="D57" s="62">
        <v>1990</v>
      </c>
      <c r="E57" s="62">
        <v>1990</v>
      </c>
      <c r="F57" s="26"/>
      <c r="G57" s="75" t="s">
        <v>501</v>
      </c>
      <c r="H57" s="161" t="s">
        <v>502</v>
      </c>
      <c r="I57" s="75">
        <v>16</v>
      </c>
      <c r="J57" s="76">
        <v>1650</v>
      </c>
      <c r="K57" s="62">
        <v>1210</v>
      </c>
    </row>
    <row r="58" spans="1:11" ht="13.5">
      <c r="A58" s="75" t="s">
        <v>503</v>
      </c>
      <c r="B58" s="75" t="s">
        <v>504</v>
      </c>
      <c r="C58" s="75">
        <v>16</v>
      </c>
      <c r="D58" s="62">
        <v>1620</v>
      </c>
      <c r="E58" s="62">
        <v>160</v>
      </c>
      <c r="F58" s="26"/>
      <c r="G58" s="75" t="s">
        <v>505</v>
      </c>
      <c r="H58" s="75" t="s">
        <v>506</v>
      </c>
      <c r="I58" s="75">
        <v>16</v>
      </c>
      <c r="J58" s="76">
        <v>450</v>
      </c>
      <c r="K58" s="62">
        <v>430</v>
      </c>
    </row>
    <row r="59" spans="1:11" ht="13.5">
      <c r="A59" s="75" t="s">
        <v>507</v>
      </c>
      <c r="B59" s="75" t="s">
        <v>508</v>
      </c>
      <c r="C59" s="75">
        <v>12</v>
      </c>
      <c r="D59" s="62">
        <v>1450</v>
      </c>
      <c r="E59" s="62">
        <v>760</v>
      </c>
      <c r="F59" s="26"/>
      <c r="G59" s="75" t="s">
        <v>509</v>
      </c>
      <c r="H59" s="75" t="s">
        <v>510</v>
      </c>
      <c r="I59" s="75">
        <v>18</v>
      </c>
      <c r="J59" s="76">
        <v>640</v>
      </c>
      <c r="K59" s="62">
        <v>370</v>
      </c>
    </row>
    <row r="60" spans="1:11" ht="13.5">
      <c r="A60" s="75" t="s">
        <v>511</v>
      </c>
      <c r="B60" s="75" t="s">
        <v>512</v>
      </c>
      <c r="C60" s="75">
        <v>11</v>
      </c>
      <c r="D60" s="62">
        <v>1050</v>
      </c>
      <c r="E60" s="62">
        <v>440</v>
      </c>
      <c r="F60" s="26"/>
      <c r="G60" s="75" t="s">
        <v>513</v>
      </c>
      <c r="H60" s="75" t="s">
        <v>514</v>
      </c>
      <c r="I60" s="75">
        <v>17</v>
      </c>
      <c r="J60" s="76">
        <v>140</v>
      </c>
      <c r="K60" s="62">
        <v>140</v>
      </c>
    </row>
    <row r="61" spans="1:11" ht="13.5">
      <c r="A61" s="75" t="s">
        <v>515</v>
      </c>
      <c r="B61" s="75" t="s">
        <v>516</v>
      </c>
      <c r="C61" s="75">
        <v>12</v>
      </c>
      <c r="D61" s="62">
        <v>920</v>
      </c>
      <c r="E61" s="62">
        <v>920</v>
      </c>
      <c r="F61" s="26"/>
      <c r="G61" s="75" t="s">
        <v>517</v>
      </c>
      <c r="H61" s="75" t="s">
        <v>518</v>
      </c>
      <c r="I61" s="75">
        <v>12</v>
      </c>
      <c r="J61" s="76">
        <v>1580</v>
      </c>
      <c r="K61" s="62">
        <v>1580</v>
      </c>
    </row>
    <row r="62" spans="1:11" ht="13.5">
      <c r="A62" s="75" t="s">
        <v>519</v>
      </c>
      <c r="B62" s="75" t="s">
        <v>520</v>
      </c>
      <c r="C62" s="75">
        <v>12</v>
      </c>
      <c r="D62" s="62">
        <v>380</v>
      </c>
      <c r="E62" s="62">
        <v>200</v>
      </c>
      <c r="F62" s="26"/>
      <c r="G62" s="75" t="s">
        <v>591</v>
      </c>
      <c r="H62" s="75" t="s">
        <v>521</v>
      </c>
      <c r="I62" s="75">
        <v>18</v>
      </c>
      <c r="J62" s="76">
        <v>90</v>
      </c>
      <c r="K62" s="62">
        <v>90</v>
      </c>
    </row>
    <row r="63" spans="1:11" ht="13.5">
      <c r="A63" s="142" t="s">
        <v>522</v>
      </c>
      <c r="B63" s="75" t="s">
        <v>523</v>
      </c>
      <c r="C63" s="75">
        <v>12</v>
      </c>
      <c r="D63" s="62">
        <v>230</v>
      </c>
      <c r="E63" s="62">
        <v>0</v>
      </c>
      <c r="F63" s="26"/>
      <c r="G63" s="75" t="s">
        <v>524</v>
      </c>
      <c r="H63" s="75" t="s">
        <v>525</v>
      </c>
      <c r="I63" s="75">
        <v>8</v>
      </c>
      <c r="J63" s="76">
        <v>210</v>
      </c>
      <c r="K63" s="62">
        <v>210</v>
      </c>
    </row>
    <row r="64" spans="1:11" ht="13.5">
      <c r="A64" s="75" t="s">
        <v>526</v>
      </c>
      <c r="B64" s="75" t="s">
        <v>527</v>
      </c>
      <c r="C64" s="75">
        <v>12</v>
      </c>
      <c r="D64" s="62">
        <v>1320</v>
      </c>
      <c r="E64" s="62">
        <v>1320</v>
      </c>
      <c r="F64" s="26"/>
      <c r="G64" s="75" t="s">
        <v>528</v>
      </c>
      <c r="H64" s="75" t="s">
        <v>529</v>
      </c>
      <c r="I64" s="75">
        <v>8</v>
      </c>
      <c r="J64" s="76">
        <v>510</v>
      </c>
      <c r="K64" s="62">
        <v>510</v>
      </c>
    </row>
    <row r="65" spans="1:11" ht="13.5">
      <c r="A65" s="75" t="s">
        <v>530</v>
      </c>
      <c r="B65" s="75" t="s">
        <v>531</v>
      </c>
      <c r="C65" s="75">
        <v>12</v>
      </c>
      <c r="D65" s="62">
        <v>2510</v>
      </c>
      <c r="E65" s="62">
        <v>950</v>
      </c>
      <c r="F65" s="26"/>
      <c r="G65" s="75" t="s">
        <v>532</v>
      </c>
      <c r="H65" s="75" t="s">
        <v>533</v>
      </c>
      <c r="I65" s="75">
        <v>9</v>
      </c>
      <c r="J65" s="76">
        <v>660</v>
      </c>
      <c r="K65" s="62">
        <v>660</v>
      </c>
    </row>
    <row r="66" spans="1:11" ht="13.5">
      <c r="A66" s="75" t="s">
        <v>534</v>
      </c>
      <c r="B66" s="75" t="s">
        <v>535</v>
      </c>
      <c r="C66" s="75">
        <v>16</v>
      </c>
      <c r="D66" s="62">
        <v>330</v>
      </c>
      <c r="E66" s="62">
        <v>300</v>
      </c>
      <c r="F66" s="26"/>
      <c r="G66" s="75" t="s">
        <v>536</v>
      </c>
      <c r="H66" s="75" t="s">
        <v>537</v>
      </c>
      <c r="I66" s="75">
        <v>10</v>
      </c>
      <c r="J66" s="76">
        <v>500</v>
      </c>
      <c r="K66" s="62">
        <v>500</v>
      </c>
    </row>
    <row r="67" spans="1:11" ht="13.5">
      <c r="A67" s="75" t="s">
        <v>538</v>
      </c>
      <c r="B67" s="75" t="s">
        <v>539</v>
      </c>
      <c r="C67" s="75">
        <v>12</v>
      </c>
      <c r="D67" s="62">
        <v>320</v>
      </c>
      <c r="E67" s="62">
        <v>320</v>
      </c>
      <c r="F67" s="26"/>
      <c r="G67" s="75" t="s">
        <v>540</v>
      </c>
      <c r="H67" s="75" t="s">
        <v>586</v>
      </c>
      <c r="I67" s="75">
        <v>10</v>
      </c>
      <c r="J67" s="76">
        <v>830</v>
      </c>
      <c r="K67" s="62">
        <v>830</v>
      </c>
    </row>
    <row r="68" spans="1:11" ht="13.5">
      <c r="A68" s="75" t="s">
        <v>541</v>
      </c>
      <c r="B68" s="75" t="s">
        <v>542</v>
      </c>
      <c r="C68" s="75">
        <v>12</v>
      </c>
      <c r="D68" s="62">
        <v>1720</v>
      </c>
      <c r="E68" s="62">
        <v>1720</v>
      </c>
      <c r="F68" s="26"/>
      <c r="G68" s="75" t="s">
        <v>543</v>
      </c>
      <c r="H68" s="75" t="s">
        <v>544</v>
      </c>
      <c r="I68" s="75">
        <v>12</v>
      </c>
      <c r="J68" s="76">
        <v>510</v>
      </c>
      <c r="K68" s="62">
        <v>510</v>
      </c>
    </row>
    <row r="69" spans="1:11" ht="13.5">
      <c r="A69" s="75" t="s">
        <v>545</v>
      </c>
      <c r="B69" s="75" t="s">
        <v>546</v>
      </c>
      <c r="C69" s="75">
        <v>11</v>
      </c>
      <c r="D69" s="62">
        <v>450</v>
      </c>
      <c r="E69" s="62">
        <v>450</v>
      </c>
      <c r="F69" s="26"/>
      <c r="G69" s="75" t="s">
        <v>547</v>
      </c>
      <c r="H69" s="75" t="s">
        <v>548</v>
      </c>
      <c r="I69" s="75">
        <v>10</v>
      </c>
      <c r="J69" s="76">
        <v>980</v>
      </c>
      <c r="K69" s="62">
        <v>620</v>
      </c>
    </row>
    <row r="70" spans="1:11" ht="13.5">
      <c r="A70" s="75" t="s">
        <v>549</v>
      </c>
      <c r="B70" s="75" t="s">
        <v>550</v>
      </c>
      <c r="C70" s="75">
        <v>12</v>
      </c>
      <c r="D70" s="62">
        <v>510</v>
      </c>
      <c r="E70" s="62">
        <v>510</v>
      </c>
      <c r="F70" s="26"/>
      <c r="G70" s="75" t="s">
        <v>551</v>
      </c>
      <c r="H70" s="75" t="s">
        <v>552</v>
      </c>
      <c r="I70" s="75">
        <v>10</v>
      </c>
      <c r="J70" s="76">
        <v>440</v>
      </c>
      <c r="K70" s="62">
        <v>400</v>
      </c>
    </row>
    <row r="71" spans="1:11" ht="13.5">
      <c r="A71" s="75" t="s">
        <v>553</v>
      </c>
      <c r="B71" s="75" t="s">
        <v>554</v>
      </c>
      <c r="C71" s="75">
        <v>12</v>
      </c>
      <c r="D71" s="62">
        <v>510</v>
      </c>
      <c r="E71" s="62">
        <v>330</v>
      </c>
      <c r="F71" s="26"/>
      <c r="G71" s="75" t="s">
        <v>555</v>
      </c>
      <c r="H71" s="75" t="s">
        <v>556</v>
      </c>
      <c r="I71" s="75">
        <v>8</v>
      </c>
      <c r="J71" s="76">
        <v>510</v>
      </c>
      <c r="K71" s="62">
        <v>510</v>
      </c>
    </row>
    <row r="72" spans="1:11" ht="13.5">
      <c r="A72" s="75" t="s">
        <v>557</v>
      </c>
      <c r="B72" s="75" t="s">
        <v>558</v>
      </c>
      <c r="C72" s="75">
        <v>25</v>
      </c>
      <c r="D72" s="62">
        <v>3260</v>
      </c>
      <c r="E72" s="62">
        <v>880</v>
      </c>
      <c r="F72" s="26"/>
      <c r="G72" s="75" t="s">
        <v>559</v>
      </c>
      <c r="H72" s="75" t="s">
        <v>560</v>
      </c>
      <c r="I72" s="75">
        <v>6</v>
      </c>
      <c r="J72" s="76">
        <v>240</v>
      </c>
      <c r="K72" s="62">
        <v>240</v>
      </c>
    </row>
    <row r="73" spans="1:11" ht="13.5">
      <c r="A73" s="75" t="s">
        <v>561</v>
      </c>
      <c r="B73" s="75" t="s">
        <v>562</v>
      </c>
      <c r="C73" s="75">
        <v>16</v>
      </c>
      <c r="D73" s="62">
        <v>1760</v>
      </c>
      <c r="E73" s="62">
        <v>1420</v>
      </c>
      <c r="F73" s="26"/>
      <c r="G73" s="75" t="s">
        <v>587</v>
      </c>
      <c r="H73" s="75" t="s">
        <v>588</v>
      </c>
      <c r="I73" s="75">
        <v>6</v>
      </c>
      <c r="J73" s="76">
        <v>100</v>
      </c>
      <c r="K73" s="62">
        <v>100</v>
      </c>
    </row>
    <row r="74" spans="1:11" ht="13.5">
      <c r="A74" s="75" t="s">
        <v>564</v>
      </c>
      <c r="B74" s="75" t="s">
        <v>565</v>
      </c>
      <c r="C74" s="75">
        <v>12</v>
      </c>
      <c r="D74" s="62">
        <v>440</v>
      </c>
      <c r="E74" s="62">
        <v>440</v>
      </c>
      <c r="F74" s="26"/>
      <c r="G74" s="75"/>
      <c r="H74" s="75" t="s">
        <v>563</v>
      </c>
      <c r="I74" s="75"/>
      <c r="J74" s="76">
        <f>SUM(D47:D84,J47:J73)</f>
        <v>89040</v>
      </c>
      <c r="K74" s="62">
        <f>SUM(E47:E84,K47:K73)</f>
        <v>53350</v>
      </c>
    </row>
    <row r="75" spans="1:11" ht="13.5">
      <c r="A75" s="75" t="s">
        <v>566</v>
      </c>
      <c r="B75" s="75" t="s">
        <v>567</v>
      </c>
      <c r="C75" s="75">
        <v>16</v>
      </c>
      <c r="D75" s="62">
        <v>1620</v>
      </c>
      <c r="E75" s="62">
        <v>1210</v>
      </c>
      <c r="F75" s="26"/>
      <c r="G75" s="26"/>
      <c r="H75" s="26"/>
      <c r="I75" s="26"/>
      <c r="J75" s="26"/>
      <c r="K75" s="182"/>
    </row>
    <row r="76" spans="1:11" ht="13.5">
      <c r="A76" s="75" t="s">
        <v>568</v>
      </c>
      <c r="B76" s="75" t="s">
        <v>569</v>
      </c>
      <c r="C76" s="75">
        <v>25</v>
      </c>
      <c r="D76" s="62">
        <v>90</v>
      </c>
      <c r="E76" s="62">
        <v>0</v>
      </c>
      <c r="F76" s="26"/>
      <c r="G76" s="26"/>
      <c r="H76" s="26"/>
      <c r="I76" s="26"/>
      <c r="J76" s="26"/>
      <c r="K76" s="26"/>
    </row>
    <row r="77" spans="1:11" ht="13.5">
      <c r="A77" s="75" t="s">
        <v>570</v>
      </c>
      <c r="B77" s="75" t="s">
        <v>571</v>
      </c>
      <c r="C77" s="75">
        <v>16</v>
      </c>
      <c r="D77" s="62">
        <v>720</v>
      </c>
      <c r="E77" s="62">
        <v>0</v>
      </c>
      <c r="F77" s="26"/>
      <c r="G77" s="26"/>
      <c r="H77" s="26"/>
      <c r="I77" s="26"/>
      <c r="J77" s="26"/>
      <c r="K77" s="118"/>
    </row>
    <row r="78" spans="1:11" ht="13.5">
      <c r="A78" s="75" t="s">
        <v>572</v>
      </c>
      <c r="B78" s="75" t="s">
        <v>573</v>
      </c>
      <c r="C78" s="75">
        <v>16</v>
      </c>
      <c r="D78" s="62">
        <v>550</v>
      </c>
      <c r="E78" s="62">
        <v>80</v>
      </c>
      <c r="F78" s="26"/>
      <c r="G78" s="26"/>
      <c r="H78" s="26"/>
      <c r="I78" s="26"/>
      <c r="J78" s="26"/>
      <c r="K78" s="26"/>
    </row>
    <row r="79" spans="1:11" ht="13.5">
      <c r="A79" s="75" t="s">
        <v>574</v>
      </c>
      <c r="B79" s="75" t="s">
        <v>575</v>
      </c>
      <c r="C79" s="75">
        <v>18</v>
      </c>
      <c r="D79" s="62">
        <v>3870</v>
      </c>
      <c r="E79" s="62">
        <v>0</v>
      </c>
      <c r="F79" s="26"/>
      <c r="G79" s="26"/>
      <c r="H79" s="26"/>
      <c r="I79" s="26"/>
      <c r="J79" s="26"/>
      <c r="K79" s="26"/>
    </row>
    <row r="80" spans="1:11" ht="13.5">
      <c r="A80" s="75" t="s">
        <v>576</v>
      </c>
      <c r="B80" s="75" t="s">
        <v>577</v>
      </c>
      <c r="C80" s="75">
        <v>18</v>
      </c>
      <c r="D80" s="62">
        <v>1340</v>
      </c>
      <c r="E80" s="62">
        <v>300</v>
      </c>
      <c r="F80" s="26"/>
      <c r="G80" s="26"/>
      <c r="H80" s="26"/>
      <c r="I80" s="26"/>
      <c r="J80" s="26"/>
      <c r="K80" s="26"/>
    </row>
    <row r="81" spans="1:11" ht="13.5">
      <c r="A81" s="75" t="s">
        <v>578</v>
      </c>
      <c r="B81" s="75" t="s">
        <v>579</v>
      </c>
      <c r="C81" s="75">
        <v>16</v>
      </c>
      <c r="D81" s="62">
        <v>1230</v>
      </c>
      <c r="E81" s="62">
        <v>0</v>
      </c>
      <c r="F81" s="26"/>
      <c r="G81" s="26"/>
      <c r="H81" s="26"/>
      <c r="I81" s="26"/>
      <c r="J81" s="26"/>
      <c r="K81" s="26"/>
    </row>
    <row r="82" spans="1:11" ht="13.5">
      <c r="A82" s="75" t="s">
        <v>580</v>
      </c>
      <c r="B82" s="75" t="s">
        <v>581</v>
      </c>
      <c r="C82" s="75">
        <v>16</v>
      </c>
      <c r="D82" s="62">
        <v>1060</v>
      </c>
      <c r="E82" s="62">
        <v>0</v>
      </c>
      <c r="F82" s="26"/>
      <c r="G82" s="26"/>
      <c r="H82" s="26"/>
      <c r="I82" s="26"/>
      <c r="J82" s="26"/>
      <c r="K82" s="26"/>
    </row>
    <row r="83" spans="1:11" ht="13.5">
      <c r="A83" s="75" t="s">
        <v>582</v>
      </c>
      <c r="B83" s="75" t="s">
        <v>583</v>
      </c>
      <c r="C83" s="75">
        <v>16</v>
      </c>
      <c r="D83" s="62">
        <v>1520</v>
      </c>
      <c r="E83" s="62">
        <v>0</v>
      </c>
      <c r="F83" s="26"/>
      <c r="G83" s="26"/>
      <c r="H83" s="26"/>
      <c r="I83" s="26"/>
      <c r="J83" s="26"/>
      <c r="K83" s="26"/>
    </row>
    <row r="84" spans="1:11" ht="13.5">
      <c r="A84" s="75" t="s">
        <v>584</v>
      </c>
      <c r="B84" s="75" t="s">
        <v>585</v>
      </c>
      <c r="C84" s="75">
        <v>16</v>
      </c>
      <c r="D84" s="62">
        <v>1010</v>
      </c>
      <c r="E84" s="62">
        <v>0</v>
      </c>
      <c r="F84" s="26"/>
      <c r="G84" s="26"/>
      <c r="H84" s="26"/>
      <c r="I84" s="26"/>
      <c r="J84" s="26"/>
      <c r="K84" s="26"/>
    </row>
    <row r="85" spans="1:11" ht="13.5">
      <c r="A85" s="162" t="s">
        <v>171</v>
      </c>
      <c r="B85" s="162"/>
      <c r="C85" s="26"/>
      <c r="D85" s="26"/>
      <c r="E85"/>
      <c r="F85" s="26"/>
      <c r="G85" s="27"/>
      <c r="H85" s="27"/>
      <c r="I85" s="27"/>
      <c r="J85" s="27"/>
      <c r="K85"/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4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F1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2.875" style="27" customWidth="1"/>
    <col min="2" max="2" width="12.375" style="27" customWidth="1"/>
    <col min="3" max="3" width="14.125" style="27" customWidth="1"/>
    <col min="4" max="4" width="15.75390625" style="27" customWidth="1"/>
    <col min="5" max="5" width="17.25390625" style="27" customWidth="1"/>
    <col min="6" max="6" width="25.25390625" style="27" customWidth="1"/>
    <col min="7" max="16384" width="9.00390625" style="27" customWidth="1"/>
  </cols>
  <sheetData>
    <row r="1" spans="1:6" s="185" customFormat="1" ht="20.25" customHeight="1">
      <c r="A1" s="183" t="s">
        <v>593</v>
      </c>
      <c r="B1" s="184"/>
      <c r="C1" s="184"/>
      <c r="D1" s="184"/>
      <c r="E1" s="184"/>
      <c r="F1" s="184"/>
    </row>
    <row r="2" spans="1:6" s="185" customFormat="1" ht="20.25" customHeight="1">
      <c r="A2" s="184"/>
      <c r="B2" s="184"/>
      <c r="C2" s="184"/>
      <c r="D2" s="184"/>
      <c r="E2" s="186" t="s">
        <v>594</v>
      </c>
      <c r="F2" s="187" t="s">
        <v>595</v>
      </c>
    </row>
    <row r="3" spans="1:6" s="185" customFormat="1" ht="21.75" customHeight="1">
      <c r="A3" s="188" t="s">
        <v>596</v>
      </c>
      <c r="B3" s="188" t="s">
        <v>597</v>
      </c>
      <c r="C3" s="188" t="s">
        <v>598</v>
      </c>
      <c r="D3" s="188" t="s">
        <v>599</v>
      </c>
      <c r="E3" s="188" t="s">
        <v>600</v>
      </c>
      <c r="F3" s="188" t="s">
        <v>601</v>
      </c>
    </row>
    <row r="4" spans="1:6" s="185" customFormat="1" ht="21.75" customHeight="1">
      <c r="A4" s="189" t="s">
        <v>602</v>
      </c>
      <c r="B4" s="190">
        <v>1665</v>
      </c>
      <c r="C4" s="190">
        <v>460</v>
      </c>
      <c r="D4" s="191" t="s">
        <v>603</v>
      </c>
      <c r="E4" s="192">
        <v>186</v>
      </c>
      <c r="F4" s="189" t="s">
        <v>604</v>
      </c>
    </row>
    <row r="5" spans="1:6" s="185" customFormat="1" ht="21.75" customHeight="1">
      <c r="A5" s="189" t="s">
        <v>605</v>
      </c>
      <c r="B5" s="190">
        <v>2080</v>
      </c>
      <c r="C5" s="190">
        <v>2080</v>
      </c>
      <c r="D5" s="191" t="s">
        <v>606</v>
      </c>
      <c r="E5" s="192">
        <v>70</v>
      </c>
      <c r="F5" s="189"/>
    </row>
    <row r="6" spans="1:6" s="185" customFormat="1" ht="21.75" customHeight="1">
      <c r="A6" s="189" t="s">
        <v>607</v>
      </c>
      <c r="B6" s="190">
        <v>2070</v>
      </c>
      <c r="C6" s="190">
        <v>2070</v>
      </c>
      <c r="D6" s="191" t="s">
        <v>608</v>
      </c>
      <c r="E6" s="192">
        <v>38</v>
      </c>
      <c r="F6" s="191"/>
    </row>
    <row r="7" spans="1:6" s="185" customFormat="1" ht="21.75" customHeight="1">
      <c r="A7" s="189" t="s">
        <v>609</v>
      </c>
      <c r="B7" s="69">
        <v>3710</v>
      </c>
      <c r="C7" s="69">
        <v>3710</v>
      </c>
      <c r="D7" s="191" t="s">
        <v>610</v>
      </c>
      <c r="E7" s="193">
        <v>185</v>
      </c>
      <c r="F7" s="78" t="s">
        <v>611</v>
      </c>
    </row>
    <row r="8" spans="1:6" s="185" customFormat="1" ht="21.75" customHeight="1">
      <c r="A8" s="189" t="s">
        <v>612</v>
      </c>
      <c r="B8" s="69">
        <v>2050</v>
      </c>
      <c r="C8" s="69">
        <v>1265</v>
      </c>
      <c r="D8" s="191" t="s">
        <v>613</v>
      </c>
      <c r="E8" s="193" t="s">
        <v>614</v>
      </c>
      <c r="F8" s="78"/>
    </row>
    <row r="9" spans="1:6" s="185" customFormat="1" ht="21.75" customHeight="1">
      <c r="A9" s="189" t="s">
        <v>615</v>
      </c>
      <c r="B9" s="69">
        <v>2133</v>
      </c>
      <c r="C9" s="69">
        <v>1480</v>
      </c>
      <c r="D9" s="191" t="s">
        <v>616</v>
      </c>
      <c r="E9" s="193" t="s">
        <v>617</v>
      </c>
      <c r="F9" s="78" t="s">
        <v>618</v>
      </c>
    </row>
    <row r="10" spans="1:6" s="185" customFormat="1" ht="21.75" customHeight="1">
      <c r="A10" s="189" t="s">
        <v>619</v>
      </c>
      <c r="B10" s="69">
        <v>170</v>
      </c>
      <c r="C10" s="69">
        <v>170</v>
      </c>
      <c r="D10" s="194">
        <v>1.5</v>
      </c>
      <c r="E10" s="193">
        <v>10</v>
      </c>
      <c r="F10" s="78"/>
    </row>
    <row r="11" spans="1:6" s="185" customFormat="1" ht="21.75" customHeight="1">
      <c r="A11" s="189" t="s">
        <v>620</v>
      </c>
      <c r="B11" s="69">
        <v>260</v>
      </c>
      <c r="C11" s="69">
        <v>260</v>
      </c>
      <c r="D11" s="194">
        <v>1.1</v>
      </c>
      <c r="E11" s="193">
        <v>10</v>
      </c>
      <c r="F11" s="78"/>
    </row>
    <row r="12" spans="1:6" s="185" customFormat="1" ht="21.75" customHeight="1">
      <c r="A12" s="189" t="s">
        <v>621</v>
      </c>
      <c r="B12" s="69">
        <v>450</v>
      </c>
      <c r="C12" s="69">
        <v>450</v>
      </c>
      <c r="D12" s="191" t="s">
        <v>622</v>
      </c>
      <c r="E12" s="193">
        <v>15</v>
      </c>
      <c r="F12" s="78"/>
    </row>
    <row r="13" spans="1:6" s="185" customFormat="1" ht="21.75" customHeight="1">
      <c r="A13" s="189" t="s">
        <v>623</v>
      </c>
      <c r="B13" s="69">
        <v>760</v>
      </c>
      <c r="C13" s="69">
        <v>760</v>
      </c>
      <c r="D13" s="191" t="s">
        <v>624</v>
      </c>
      <c r="E13" s="193">
        <v>22</v>
      </c>
      <c r="F13" s="78"/>
    </row>
    <row r="14" spans="1:6" s="185" customFormat="1" ht="21.75" customHeight="1">
      <c r="A14" s="189" t="s">
        <v>625</v>
      </c>
      <c r="B14" s="69">
        <v>680</v>
      </c>
      <c r="C14" s="69">
        <v>680</v>
      </c>
      <c r="D14" s="191" t="s">
        <v>626</v>
      </c>
      <c r="E14" s="193">
        <v>28</v>
      </c>
      <c r="F14" s="78"/>
    </row>
    <row r="15" spans="1:6" s="185" customFormat="1" ht="21.75" customHeight="1">
      <c r="A15" s="189" t="s">
        <v>627</v>
      </c>
      <c r="B15" s="69">
        <v>1820</v>
      </c>
      <c r="C15" s="69">
        <v>1600</v>
      </c>
      <c r="D15" s="195">
        <v>3</v>
      </c>
      <c r="E15" s="193" t="s">
        <v>628</v>
      </c>
      <c r="F15" s="78"/>
    </row>
    <row r="16" spans="1:6" s="185" customFormat="1" ht="21.75" customHeight="1">
      <c r="A16" s="189" t="s">
        <v>629</v>
      </c>
      <c r="B16" s="69">
        <v>440</v>
      </c>
      <c r="C16" s="69">
        <v>440</v>
      </c>
      <c r="D16" s="195">
        <v>1</v>
      </c>
      <c r="E16" s="193">
        <v>12</v>
      </c>
      <c r="F16" s="78"/>
    </row>
    <row r="17" spans="1:6" s="185" customFormat="1" ht="21.75" customHeight="1">
      <c r="A17" s="196" t="s">
        <v>630</v>
      </c>
      <c r="B17" s="26"/>
      <c r="C17" s="26"/>
      <c r="D17" s="26"/>
      <c r="E17" s="26"/>
      <c r="F17" s="26"/>
    </row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</sheetData>
  <sheetProtection/>
  <dataValidations count="1">
    <dataValidation allowBlank="1" showInputMessage="1" showErrorMessage="1" imeMode="off" sqref="B4:C16 E4:E16"/>
  </dataValidations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I52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9.50390625" style="27" customWidth="1"/>
    <col min="2" max="2" width="9.00390625" style="27" customWidth="1"/>
    <col min="3" max="3" width="8.75390625" style="27" customWidth="1"/>
    <col min="4" max="4" width="11.625" style="27" customWidth="1"/>
    <col min="5" max="6" width="13.125" style="27" customWidth="1"/>
    <col min="7" max="9" width="11.625" style="27" customWidth="1"/>
    <col min="10" max="16384" width="9.00390625" style="27" customWidth="1"/>
  </cols>
  <sheetData>
    <row r="1" spans="1:9" ht="17.25">
      <c r="A1" s="197" t="s">
        <v>631</v>
      </c>
      <c r="B1" s="185"/>
      <c r="C1" s="185"/>
      <c r="D1" s="185"/>
      <c r="E1" s="185"/>
      <c r="F1" s="185"/>
      <c r="G1" s="185"/>
      <c r="H1" s="185"/>
      <c r="I1" s="185"/>
    </row>
    <row r="2" spans="1:9" ht="13.5" customHeight="1">
      <c r="A2" s="185" t="s">
        <v>170</v>
      </c>
      <c r="B2" s="185"/>
      <c r="C2" s="185"/>
      <c r="D2" s="185"/>
      <c r="E2" s="185"/>
      <c r="F2" s="291" t="s">
        <v>632</v>
      </c>
      <c r="G2" s="291"/>
      <c r="H2" s="291"/>
      <c r="I2" s="198" t="s">
        <v>633</v>
      </c>
    </row>
    <row r="3" spans="1:9" ht="13.5" customHeight="1">
      <c r="A3" s="292" t="s">
        <v>60</v>
      </c>
      <c r="B3" s="292" t="s">
        <v>634</v>
      </c>
      <c r="C3" s="293" t="s">
        <v>635</v>
      </c>
      <c r="D3" s="294" t="s">
        <v>636</v>
      </c>
      <c r="E3" s="295"/>
      <c r="F3" s="295"/>
      <c r="G3" s="296"/>
      <c r="H3" s="199" t="s">
        <v>637</v>
      </c>
      <c r="I3" s="297" t="s">
        <v>638</v>
      </c>
    </row>
    <row r="4" spans="1:9" ht="13.5" customHeight="1">
      <c r="A4" s="292"/>
      <c r="B4" s="292"/>
      <c r="C4" s="293"/>
      <c r="D4" s="289" t="s">
        <v>639</v>
      </c>
      <c r="E4" s="289" t="s">
        <v>640</v>
      </c>
      <c r="F4" s="289" t="s">
        <v>641</v>
      </c>
      <c r="G4" s="298" t="s">
        <v>642</v>
      </c>
      <c r="H4" s="289" t="s">
        <v>643</v>
      </c>
      <c r="I4" s="297"/>
    </row>
    <row r="5" spans="1:9" ht="13.5" customHeight="1">
      <c r="A5" s="292"/>
      <c r="B5" s="292"/>
      <c r="C5" s="293"/>
      <c r="D5" s="290"/>
      <c r="E5" s="290"/>
      <c r="F5" s="290"/>
      <c r="G5" s="299"/>
      <c r="H5" s="290"/>
      <c r="I5" s="297"/>
    </row>
    <row r="6" spans="1:9" ht="13.5" customHeight="1">
      <c r="A6" s="200" t="s">
        <v>136</v>
      </c>
      <c r="B6" s="200">
        <v>714</v>
      </c>
      <c r="C6" s="200">
        <v>267</v>
      </c>
      <c r="D6" s="200">
        <v>146</v>
      </c>
      <c r="E6" s="200">
        <v>0</v>
      </c>
      <c r="F6" s="200">
        <v>120</v>
      </c>
      <c r="G6" s="200">
        <v>1</v>
      </c>
      <c r="H6" s="200">
        <v>447</v>
      </c>
      <c r="I6" s="200">
        <v>320</v>
      </c>
    </row>
    <row r="7" spans="1:9" ht="13.5" customHeight="1">
      <c r="A7" s="200" t="s">
        <v>644</v>
      </c>
      <c r="B7" s="200">
        <v>714</v>
      </c>
      <c r="C7" s="200">
        <v>267</v>
      </c>
      <c r="D7" s="200">
        <v>146</v>
      </c>
      <c r="E7" s="200">
        <v>0</v>
      </c>
      <c r="F7" s="200">
        <v>120</v>
      </c>
      <c r="G7" s="200">
        <v>1</v>
      </c>
      <c r="H7" s="200">
        <v>447</v>
      </c>
      <c r="I7" s="200">
        <v>320</v>
      </c>
    </row>
    <row r="8" spans="1:9" ht="13.5" customHeight="1">
      <c r="A8" s="200" t="s">
        <v>645</v>
      </c>
      <c r="B8" s="200">
        <v>714</v>
      </c>
      <c r="C8" s="200">
        <v>267</v>
      </c>
      <c r="D8" s="200">
        <v>146</v>
      </c>
      <c r="E8" s="200">
        <v>0</v>
      </c>
      <c r="F8" s="200">
        <v>120</v>
      </c>
      <c r="G8" s="200">
        <v>1</v>
      </c>
      <c r="H8" s="200">
        <v>447</v>
      </c>
      <c r="I8" s="200">
        <v>320</v>
      </c>
    </row>
    <row r="9" spans="1:9" ht="13.5" customHeight="1">
      <c r="A9" s="200" t="s">
        <v>646</v>
      </c>
      <c r="B9" s="200">
        <v>714</v>
      </c>
      <c r="C9" s="200">
        <v>267</v>
      </c>
      <c r="D9" s="200">
        <v>146</v>
      </c>
      <c r="E9" s="200">
        <v>0</v>
      </c>
      <c r="F9" s="200">
        <v>120</v>
      </c>
      <c r="G9" s="200">
        <v>1</v>
      </c>
      <c r="H9" s="200">
        <v>447</v>
      </c>
      <c r="I9" s="200">
        <v>320</v>
      </c>
    </row>
    <row r="10" spans="1:9" ht="13.5" customHeight="1">
      <c r="A10" s="200" t="s">
        <v>647</v>
      </c>
      <c r="B10" s="200">
        <v>714</v>
      </c>
      <c r="C10" s="200">
        <v>267</v>
      </c>
      <c r="D10" s="200">
        <v>146</v>
      </c>
      <c r="E10" s="200">
        <v>0</v>
      </c>
      <c r="F10" s="200">
        <v>120</v>
      </c>
      <c r="G10" s="200">
        <v>1</v>
      </c>
      <c r="H10" s="200">
        <v>447</v>
      </c>
      <c r="I10" s="200">
        <v>320</v>
      </c>
    </row>
    <row r="11" spans="1:9" ht="13.5" customHeight="1">
      <c r="A11" s="200" t="s">
        <v>648</v>
      </c>
      <c r="B11" s="200">
        <v>714</v>
      </c>
      <c r="C11" s="200">
        <v>267</v>
      </c>
      <c r="D11" s="200">
        <v>146</v>
      </c>
      <c r="E11" s="200">
        <v>0</v>
      </c>
      <c r="F11" s="200">
        <v>120</v>
      </c>
      <c r="G11" s="200">
        <v>1</v>
      </c>
      <c r="H11" s="200">
        <v>447</v>
      </c>
      <c r="I11" s="200">
        <v>320</v>
      </c>
    </row>
    <row r="12" spans="1:9" ht="13.5" customHeight="1">
      <c r="A12" s="200" t="s">
        <v>649</v>
      </c>
      <c r="B12" s="200">
        <v>714</v>
      </c>
      <c r="C12" s="200">
        <v>267</v>
      </c>
      <c r="D12" s="200">
        <v>146</v>
      </c>
      <c r="E12" s="200">
        <v>0</v>
      </c>
      <c r="F12" s="200">
        <v>120</v>
      </c>
      <c r="G12" s="200">
        <v>1</v>
      </c>
      <c r="H12" s="200">
        <v>447</v>
      </c>
      <c r="I12" s="200">
        <v>320</v>
      </c>
    </row>
    <row r="13" spans="1:9" ht="13.5" customHeight="1">
      <c r="A13" s="200" t="s">
        <v>650</v>
      </c>
      <c r="B13" s="200">
        <v>714</v>
      </c>
      <c r="C13" s="200">
        <v>267</v>
      </c>
      <c r="D13" s="200">
        <v>146</v>
      </c>
      <c r="E13" s="200">
        <v>0</v>
      </c>
      <c r="F13" s="200">
        <v>120</v>
      </c>
      <c r="G13" s="200">
        <v>1</v>
      </c>
      <c r="H13" s="200">
        <v>447</v>
      </c>
      <c r="I13" s="200">
        <v>320</v>
      </c>
    </row>
    <row r="14" spans="1:9" ht="13.5" customHeight="1">
      <c r="A14" s="200" t="s">
        <v>651</v>
      </c>
      <c r="B14" s="200">
        <v>714</v>
      </c>
      <c r="C14" s="200">
        <v>267</v>
      </c>
      <c r="D14" s="200">
        <v>146</v>
      </c>
      <c r="E14" s="200">
        <v>0</v>
      </c>
      <c r="F14" s="200">
        <v>120</v>
      </c>
      <c r="G14" s="200">
        <v>1</v>
      </c>
      <c r="H14" s="200">
        <v>447</v>
      </c>
      <c r="I14" s="200">
        <v>320</v>
      </c>
    </row>
    <row r="15" spans="1:9" ht="13.5" customHeight="1">
      <c r="A15" s="200" t="s">
        <v>652</v>
      </c>
      <c r="B15" s="200">
        <v>714</v>
      </c>
      <c r="C15" s="200">
        <v>267</v>
      </c>
      <c r="D15" s="200">
        <v>146</v>
      </c>
      <c r="E15" s="200">
        <v>0</v>
      </c>
      <c r="F15" s="200">
        <v>120</v>
      </c>
      <c r="G15" s="200">
        <v>1</v>
      </c>
      <c r="H15" s="200">
        <v>447</v>
      </c>
      <c r="I15" s="200">
        <v>320</v>
      </c>
    </row>
    <row r="16" spans="1:9" ht="13.5" customHeight="1">
      <c r="A16" s="200" t="s">
        <v>653</v>
      </c>
      <c r="B16" s="200">
        <v>714</v>
      </c>
      <c r="C16" s="200">
        <v>267</v>
      </c>
      <c r="D16" s="200">
        <v>146</v>
      </c>
      <c r="E16" s="200">
        <v>0</v>
      </c>
      <c r="F16" s="200">
        <v>120</v>
      </c>
      <c r="G16" s="200">
        <v>1</v>
      </c>
      <c r="H16" s="200">
        <v>447</v>
      </c>
      <c r="I16" s="200">
        <v>320</v>
      </c>
    </row>
    <row r="17" spans="1:9" ht="13.5" customHeight="1">
      <c r="A17" s="200" t="s">
        <v>654</v>
      </c>
      <c r="B17" s="200">
        <v>714</v>
      </c>
      <c r="C17" s="200">
        <v>267</v>
      </c>
      <c r="D17" s="200">
        <v>146</v>
      </c>
      <c r="E17" s="200">
        <v>0</v>
      </c>
      <c r="F17" s="200">
        <v>120</v>
      </c>
      <c r="G17" s="200">
        <v>1</v>
      </c>
      <c r="H17" s="200">
        <v>447</v>
      </c>
      <c r="I17" s="200">
        <v>320</v>
      </c>
    </row>
    <row r="18" ht="13.5" customHeight="1">
      <c r="A18" s="201" t="s">
        <v>171</v>
      </c>
    </row>
    <row r="19" spans="1:9" ht="13.5" customHeight="1">
      <c r="A19" s="197"/>
      <c r="B19" s="185"/>
      <c r="C19" s="185"/>
      <c r="D19" s="185"/>
      <c r="E19" s="185"/>
      <c r="F19" s="185"/>
      <c r="G19" s="185"/>
      <c r="H19" s="185"/>
      <c r="I19" s="185"/>
    </row>
    <row r="20" spans="1:9" ht="13.5" customHeight="1">
      <c r="A20" s="185" t="s">
        <v>58</v>
      </c>
      <c r="B20" s="185"/>
      <c r="C20" s="185"/>
      <c r="D20" s="185"/>
      <c r="E20" s="185"/>
      <c r="F20" s="291" t="s">
        <v>632</v>
      </c>
      <c r="G20" s="291"/>
      <c r="H20" s="291"/>
      <c r="I20" s="198" t="s">
        <v>633</v>
      </c>
    </row>
    <row r="21" spans="1:9" ht="13.5" customHeight="1">
      <c r="A21" s="292" t="s">
        <v>60</v>
      </c>
      <c r="B21" s="292" t="s">
        <v>634</v>
      </c>
      <c r="C21" s="293" t="s">
        <v>635</v>
      </c>
      <c r="D21" s="294" t="s">
        <v>636</v>
      </c>
      <c r="E21" s="295"/>
      <c r="F21" s="295"/>
      <c r="G21" s="296"/>
      <c r="H21" s="199" t="s">
        <v>637</v>
      </c>
      <c r="I21" s="297" t="s">
        <v>638</v>
      </c>
    </row>
    <row r="22" spans="1:9" ht="13.5" customHeight="1">
      <c r="A22" s="292"/>
      <c r="B22" s="292"/>
      <c r="C22" s="293"/>
      <c r="D22" s="289" t="s">
        <v>639</v>
      </c>
      <c r="E22" s="289" t="s">
        <v>640</v>
      </c>
      <c r="F22" s="289" t="s">
        <v>641</v>
      </c>
      <c r="G22" s="298" t="s">
        <v>642</v>
      </c>
      <c r="H22" s="289" t="s">
        <v>643</v>
      </c>
      <c r="I22" s="297"/>
    </row>
    <row r="23" spans="1:9" ht="13.5" customHeight="1">
      <c r="A23" s="292"/>
      <c r="B23" s="292"/>
      <c r="C23" s="293"/>
      <c r="D23" s="290"/>
      <c r="E23" s="290"/>
      <c r="F23" s="290"/>
      <c r="G23" s="299"/>
      <c r="H23" s="290"/>
      <c r="I23" s="297"/>
    </row>
    <row r="24" spans="1:9" ht="13.5" customHeight="1">
      <c r="A24" s="200" t="s">
        <v>72</v>
      </c>
      <c r="B24" s="200">
        <v>751</v>
      </c>
      <c r="C24" s="200">
        <v>254</v>
      </c>
      <c r="D24" s="200">
        <v>92</v>
      </c>
      <c r="E24" s="200">
        <v>20</v>
      </c>
      <c r="F24" s="200">
        <v>120</v>
      </c>
      <c r="G24" s="200">
        <v>22</v>
      </c>
      <c r="H24" s="200">
        <v>497</v>
      </c>
      <c r="I24" s="200">
        <v>240</v>
      </c>
    </row>
    <row r="25" spans="1:9" ht="13.5" customHeight="1">
      <c r="A25" s="200" t="s">
        <v>35</v>
      </c>
      <c r="B25" s="200">
        <v>761</v>
      </c>
      <c r="C25" s="200">
        <v>264</v>
      </c>
      <c r="D25" s="200">
        <v>104</v>
      </c>
      <c r="E25" s="200">
        <v>20</v>
      </c>
      <c r="F25" s="200">
        <v>120</v>
      </c>
      <c r="G25" s="200">
        <v>20</v>
      </c>
      <c r="H25" s="200">
        <v>497</v>
      </c>
      <c r="I25" s="200">
        <v>240</v>
      </c>
    </row>
    <row r="26" spans="1:9" ht="13.5" customHeight="1">
      <c r="A26" s="200" t="s">
        <v>655</v>
      </c>
      <c r="B26" s="200">
        <v>723</v>
      </c>
      <c r="C26" s="200">
        <v>226</v>
      </c>
      <c r="D26" s="200">
        <v>104</v>
      </c>
      <c r="E26" s="200">
        <v>0</v>
      </c>
      <c r="F26" s="200">
        <v>120</v>
      </c>
      <c r="G26" s="200">
        <v>2</v>
      </c>
      <c r="H26" s="200">
        <v>497</v>
      </c>
      <c r="I26" s="200">
        <v>240</v>
      </c>
    </row>
    <row r="27" spans="1:9" ht="13.5" customHeight="1">
      <c r="A27" s="200" t="s">
        <v>656</v>
      </c>
      <c r="B27" s="200">
        <v>723</v>
      </c>
      <c r="C27" s="200">
        <v>226</v>
      </c>
      <c r="D27" s="200">
        <v>104</v>
      </c>
      <c r="E27" s="200">
        <v>0</v>
      </c>
      <c r="F27" s="200">
        <v>120</v>
      </c>
      <c r="G27" s="200">
        <v>2</v>
      </c>
      <c r="H27" s="200">
        <v>497</v>
      </c>
      <c r="I27" s="200">
        <v>240</v>
      </c>
    </row>
    <row r="28" spans="1:9" ht="13.5" customHeight="1">
      <c r="A28" s="200" t="s">
        <v>657</v>
      </c>
      <c r="B28" s="200">
        <v>735</v>
      </c>
      <c r="C28" s="200">
        <v>238</v>
      </c>
      <c r="D28" s="200">
        <v>116</v>
      </c>
      <c r="E28" s="200">
        <v>0</v>
      </c>
      <c r="F28" s="200">
        <v>120</v>
      </c>
      <c r="G28" s="200">
        <v>2</v>
      </c>
      <c r="H28" s="200">
        <v>497</v>
      </c>
      <c r="I28" s="200">
        <v>240</v>
      </c>
    </row>
    <row r="29" spans="1:9" ht="13.5" customHeight="1">
      <c r="A29" s="200" t="s">
        <v>658</v>
      </c>
      <c r="B29" s="200">
        <v>735</v>
      </c>
      <c r="C29" s="200">
        <v>238</v>
      </c>
      <c r="D29" s="200">
        <v>116</v>
      </c>
      <c r="E29" s="200">
        <v>0</v>
      </c>
      <c r="F29" s="200">
        <v>120</v>
      </c>
      <c r="G29" s="200">
        <v>2</v>
      </c>
      <c r="H29" s="200">
        <v>497</v>
      </c>
      <c r="I29" s="200">
        <v>240</v>
      </c>
    </row>
    <row r="30" spans="1:9" ht="13.5" customHeight="1">
      <c r="A30" s="200" t="s">
        <v>659</v>
      </c>
      <c r="B30" s="200">
        <v>735</v>
      </c>
      <c r="C30" s="200">
        <v>238</v>
      </c>
      <c r="D30" s="200">
        <v>116</v>
      </c>
      <c r="E30" s="200">
        <v>0</v>
      </c>
      <c r="F30" s="200">
        <v>120</v>
      </c>
      <c r="G30" s="200">
        <v>2</v>
      </c>
      <c r="H30" s="200">
        <v>497</v>
      </c>
      <c r="I30" s="200">
        <v>240</v>
      </c>
    </row>
    <row r="31" spans="1:9" ht="13.5" customHeight="1">
      <c r="A31" s="200" t="s">
        <v>660</v>
      </c>
      <c r="B31" s="200">
        <v>735</v>
      </c>
      <c r="C31" s="200">
        <v>238</v>
      </c>
      <c r="D31" s="200">
        <v>116</v>
      </c>
      <c r="E31" s="200">
        <v>0</v>
      </c>
      <c r="F31" s="200">
        <v>120</v>
      </c>
      <c r="G31" s="200">
        <v>2</v>
      </c>
      <c r="H31" s="200">
        <v>497</v>
      </c>
      <c r="I31" s="200">
        <v>240</v>
      </c>
    </row>
    <row r="32" spans="1:9" ht="13.5" customHeight="1">
      <c r="A32" s="200" t="s">
        <v>661</v>
      </c>
      <c r="B32" s="200">
        <v>684</v>
      </c>
      <c r="C32" s="200">
        <v>237</v>
      </c>
      <c r="D32" s="200">
        <v>116</v>
      </c>
      <c r="E32" s="200">
        <v>0</v>
      </c>
      <c r="F32" s="200">
        <v>120</v>
      </c>
      <c r="G32" s="200">
        <v>1</v>
      </c>
      <c r="H32" s="200">
        <v>447</v>
      </c>
      <c r="I32" s="200">
        <v>240</v>
      </c>
    </row>
    <row r="33" spans="1:9" ht="13.5" customHeight="1">
      <c r="A33" s="201" t="s">
        <v>662</v>
      </c>
      <c r="B33" s="185"/>
      <c r="C33" s="185"/>
      <c r="D33" s="185"/>
      <c r="E33" s="185"/>
      <c r="F33" s="185"/>
      <c r="G33" s="185"/>
      <c r="H33" s="185"/>
      <c r="I33" s="185"/>
    </row>
    <row r="34" ht="13.5" customHeight="1"/>
    <row r="35" spans="1:9" ht="13.5" customHeight="1">
      <c r="A35" s="197"/>
      <c r="B35" s="185"/>
      <c r="C35" s="185"/>
      <c r="D35" s="185"/>
      <c r="E35" s="185"/>
      <c r="F35" s="185"/>
      <c r="G35" s="185"/>
      <c r="H35" s="185"/>
      <c r="I35" s="185"/>
    </row>
    <row r="36" spans="1:9" ht="13.5" customHeight="1">
      <c r="A36" s="185" t="s">
        <v>57</v>
      </c>
      <c r="B36" s="185"/>
      <c r="C36" s="185"/>
      <c r="D36" s="185"/>
      <c r="E36" s="185"/>
      <c r="F36" s="291" t="s">
        <v>632</v>
      </c>
      <c r="G36" s="291"/>
      <c r="H36" s="291"/>
      <c r="I36" s="198" t="s">
        <v>633</v>
      </c>
    </row>
    <row r="37" spans="1:9" ht="13.5" customHeight="1">
      <c r="A37" s="292" t="s">
        <v>60</v>
      </c>
      <c r="B37" s="292" t="s">
        <v>634</v>
      </c>
      <c r="C37" s="293" t="s">
        <v>635</v>
      </c>
      <c r="D37" s="294" t="s">
        <v>636</v>
      </c>
      <c r="E37" s="295"/>
      <c r="F37" s="295"/>
      <c r="G37" s="296"/>
      <c r="H37" s="199" t="s">
        <v>637</v>
      </c>
      <c r="I37" s="297" t="s">
        <v>638</v>
      </c>
    </row>
    <row r="38" spans="1:9" ht="13.5" customHeight="1">
      <c r="A38" s="292"/>
      <c r="B38" s="292"/>
      <c r="C38" s="293"/>
      <c r="D38" s="289" t="s">
        <v>639</v>
      </c>
      <c r="E38" s="289" t="s">
        <v>640</v>
      </c>
      <c r="F38" s="289" t="s">
        <v>641</v>
      </c>
      <c r="G38" s="298" t="s">
        <v>642</v>
      </c>
      <c r="H38" s="289" t="s">
        <v>643</v>
      </c>
      <c r="I38" s="297"/>
    </row>
    <row r="39" spans="1:9" ht="13.5" customHeight="1">
      <c r="A39" s="292"/>
      <c r="B39" s="292"/>
      <c r="C39" s="293"/>
      <c r="D39" s="290"/>
      <c r="E39" s="290"/>
      <c r="F39" s="290"/>
      <c r="G39" s="299"/>
      <c r="H39" s="290"/>
      <c r="I39" s="297"/>
    </row>
    <row r="40" spans="1:9" ht="13.5" customHeight="1">
      <c r="A40" s="200" t="s">
        <v>72</v>
      </c>
      <c r="B40" s="200">
        <v>30</v>
      </c>
      <c r="C40" s="200">
        <v>30</v>
      </c>
      <c r="D40" s="200">
        <v>30</v>
      </c>
      <c r="E40" s="200">
        <v>0</v>
      </c>
      <c r="F40" s="200">
        <v>0</v>
      </c>
      <c r="G40" s="200">
        <v>0</v>
      </c>
      <c r="H40" s="200">
        <v>0</v>
      </c>
      <c r="I40" s="200">
        <v>80</v>
      </c>
    </row>
    <row r="41" spans="1:9" ht="13.5" customHeight="1">
      <c r="A41" s="200" t="s">
        <v>35</v>
      </c>
      <c r="B41" s="200">
        <v>30</v>
      </c>
      <c r="C41" s="200">
        <v>30</v>
      </c>
      <c r="D41" s="200">
        <v>30</v>
      </c>
      <c r="E41" s="200">
        <v>0</v>
      </c>
      <c r="F41" s="200">
        <v>0</v>
      </c>
      <c r="G41" s="200">
        <v>0</v>
      </c>
      <c r="H41" s="200">
        <v>0</v>
      </c>
      <c r="I41" s="200">
        <v>80</v>
      </c>
    </row>
    <row r="42" spans="1:9" ht="13.5" customHeight="1">
      <c r="A42" s="200" t="s">
        <v>655</v>
      </c>
      <c r="B42" s="200">
        <v>30</v>
      </c>
      <c r="C42" s="200">
        <v>30</v>
      </c>
      <c r="D42" s="200">
        <v>30</v>
      </c>
      <c r="E42" s="200">
        <v>0</v>
      </c>
      <c r="F42" s="200">
        <v>0</v>
      </c>
      <c r="G42" s="200">
        <v>0</v>
      </c>
      <c r="H42" s="200">
        <v>0</v>
      </c>
      <c r="I42" s="200">
        <v>80</v>
      </c>
    </row>
    <row r="43" spans="1:9" ht="13.5" customHeight="1">
      <c r="A43" s="200" t="s">
        <v>656</v>
      </c>
      <c r="B43" s="200">
        <v>30</v>
      </c>
      <c r="C43" s="200">
        <v>30</v>
      </c>
      <c r="D43" s="200">
        <v>30</v>
      </c>
      <c r="E43" s="200">
        <v>0</v>
      </c>
      <c r="F43" s="200">
        <v>0</v>
      </c>
      <c r="G43" s="200">
        <v>0</v>
      </c>
      <c r="H43" s="200">
        <v>0</v>
      </c>
      <c r="I43" s="200">
        <v>80</v>
      </c>
    </row>
    <row r="44" spans="1:9" ht="13.5" customHeight="1">
      <c r="A44" s="200" t="s">
        <v>657</v>
      </c>
      <c r="B44" s="200">
        <v>30</v>
      </c>
      <c r="C44" s="200">
        <v>30</v>
      </c>
      <c r="D44" s="200">
        <v>30</v>
      </c>
      <c r="E44" s="200">
        <v>0</v>
      </c>
      <c r="F44" s="200">
        <v>0</v>
      </c>
      <c r="G44" s="200">
        <v>0</v>
      </c>
      <c r="H44" s="200">
        <v>0</v>
      </c>
      <c r="I44" s="200">
        <v>80</v>
      </c>
    </row>
    <row r="45" spans="1:9" ht="13.5" customHeight="1">
      <c r="A45" s="200" t="s">
        <v>658</v>
      </c>
      <c r="B45" s="200">
        <v>30</v>
      </c>
      <c r="C45" s="200">
        <v>30</v>
      </c>
      <c r="D45" s="200">
        <v>30</v>
      </c>
      <c r="E45" s="200">
        <v>0</v>
      </c>
      <c r="F45" s="200">
        <v>0</v>
      </c>
      <c r="G45" s="200">
        <v>0</v>
      </c>
      <c r="H45" s="200">
        <v>0</v>
      </c>
      <c r="I45" s="200">
        <v>80</v>
      </c>
    </row>
    <row r="46" spans="1:9" ht="13.5" customHeight="1">
      <c r="A46" s="200" t="s">
        <v>659</v>
      </c>
      <c r="B46" s="200">
        <v>30</v>
      </c>
      <c r="C46" s="200">
        <v>30</v>
      </c>
      <c r="D46" s="200">
        <v>30</v>
      </c>
      <c r="E46" s="200">
        <v>0</v>
      </c>
      <c r="F46" s="200">
        <v>0</v>
      </c>
      <c r="G46" s="200">
        <v>0</v>
      </c>
      <c r="H46" s="200">
        <v>0</v>
      </c>
      <c r="I46" s="200">
        <v>80</v>
      </c>
    </row>
    <row r="47" spans="1:9" ht="13.5" customHeight="1">
      <c r="A47" s="200" t="s">
        <v>660</v>
      </c>
      <c r="B47" s="200">
        <v>30</v>
      </c>
      <c r="C47" s="200">
        <v>30</v>
      </c>
      <c r="D47" s="200">
        <v>30</v>
      </c>
      <c r="E47" s="200">
        <v>0</v>
      </c>
      <c r="F47" s="200">
        <v>0</v>
      </c>
      <c r="G47" s="200">
        <v>0</v>
      </c>
      <c r="H47" s="200">
        <v>0</v>
      </c>
      <c r="I47" s="200">
        <v>80</v>
      </c>
    </row>
    <row r="48" spans="1:9" ht="13.5" customHeight="1">
      <c r="A48" s="200" t="s">
        <v>661</v>
      </c>
      <c r="B48" s="200">
        <v>30</v>
      </c>
      <c r="C48" s="200">
        <v>30</v>
      </c>
      <c r="D48" s="200">
        <v>30</v>
      </c>
      <c r="E48" s="200">
        <v>0</v>
      </c>
      <c r="F48" s="200">
        <v>0</v>
      </c>
      <c r="G48" s="200">
        <v>0</v>
      </c>
      <c r="H48" s="200">
        <v>0</v>
      </c>
      <c r="I48" s="200">
        <v>80</v>
      </c>
    </row>
    <row r="49" spans="1:9" ht="13.5" customHeight="1">
      <c r="A49" s="201" t="s">
        <v>662</v>
      </c>
      <c r="B49" s="185"/>
      <c r="C49" s="185"/>
      <c r="D49" s="185"/>
      <c r="E49" s="185"/>
      <c r="F49" s="185"/>
      <c r="G49" s="185"/>
      <c r="H49" s="185"/>
      <c r="I49" s="185"/>
    </row>
    <row r="52" spans="1:9" ht="17.25">
      <c r="A52" s="197"/>
      <c r="B52" s="185"/>
      <c r="C52" s="185"/>
      <c r="D52" s="185"/>
      <c r="E52" s="185"/>
      <c r="F52" s="185"/>
      <c r="G52" s="185"/>
      <c r="H52" s="185"/>
      <c r="I52" s="185"/>
    </row>
  </sheetData>
  <sheetProtection/>
  <mergeCells count="33">
    <mergeCell ref="F2:H2"/>
    <mergeCell ref="A3:A5"/>
    <mergeCell ref="B3:B5"/>
    <mergeCell ref="C3:C5"/>
    <mergeCell ref="D3:G3"/>
    <mergeCell ref="I3:I5"/>
    <mergeCell ref="D4:D5"/>
    <mergeCell ref="E4:E5"/>
    <mergeCell ref="F4:F5"/>
    <mergeCell ref="G4:G5"/>
    <mergeCell ref="H22:H23"/>
    <mergeCell ref="H4:H5"/>
    <mergeCell ref="F20:H20"/>
    <mergeCell ref="A21:A23"/>
    <mergeCell ref="B21:B23"/>
    <mergeCell ref="C21:C23"/>
    <mergeCell ref="D21:G21"/>
    <mergeCell ref="I37:I39"/>
    <mergeCell ref="D38:D39"/>
    <mergeCell ref="E38:E39"/>
    <mergeCell ref="F38:F39"/>
    <mergeCell ref="G38:G39"/>
    <mergeCell ref="I21:I23"/>
    <mergeCell ref="D22:D23"/>
    <mergeCell ref="E22:E23"/>
    <mergeCell ref="F22:F23"/>
    <mergeCell ref="G22:G23"/>
    <mergeCell ref="H38:H39"/>
    <mergeCell ref="F36:H36"/>
    <mergeCell ref="A37:A39"/>
    <mergeCell ref="B37:B39"/>
    <mergeCell ref="C37:C39"/>
    <mergeCell ref="D37:G37"/>
  </mergeCells>
  <printOptions/>
  <pageMargins left="0.94" right="0.7874015748031497" top="0.5905511811023623" bottom="0.3937007874015748" header="0.5118110236220472" footer="0.5118110236220472"/>
  <pageSetup horizontalDpi="600" verticalDpi="600" orientation="landscape" paperSize="9" scale="86" r:id="rId1"/>
  <rowBreaks count="1" manualBreakCount="1">
    <brk id="4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F2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" width="15.50390625" style="0" customWidth="1"/>
    <col min="3" max="3" width="18.00390625" style="0" customWidth="1"/>
    <col min="4" max="4" width="11.25390625" style="0" customWidth="1"/>
    <col min="5" max="5" width="13.50390625" style="0" customWidth="1"/>
    <col min="6" max="6" width="14.875" style="0" customWidth="1"/>
  </cols>
  <sheetData>
    <row r="1" spans="1:6" ht="18.75">
      <c r="A1" s="202" t="s">
        <v>708</v>
      </c>
      <c r="B1" s="27"/>
      <c r="C1" s="27"/>
      <c r="D1" s="27"/>
      <c r="E1" s="27"/>
      <c r="F1" s="27"/>
    </row>
    <row r="2" spans="1:6" ht="13.5">
      <c r="A2" s="27"/>
      <c r="B2" s="27"/>
      <c r="C2" s="27"/>
      <c r="D2" s="27"/>
      <c r="E2" s="27"/>
      <c r="F2" s="203" t="s">
        <v>215</v>
      </c>
    </row>
    <row r="3" spans="1:6" ht="18" customHeight="1">
      <c r="A3" s="199" t="s">
        <v>663</v>
      </c>
      <c r="B3" s="199" t="s">
        <v>664</v>
      </c>
      <c r="C3" s="199" t="s">
        <v>220</v>
      </c>
      <c r="D3" s="199" t="s">
        <v>665</v>
      </c>
      <c r="E3" s="199" t="s">
        <v>666</v>
      </c>
      <c r="F3" s="204" t="s">
        <v>667</v>
      </c>
    </row>
    <row r="4" spans="1:6" ht="18" customHeight="1">
      <c r="A4" s="153" t="s">
        <v>668</v>
      </c>
      <c r="B4" s="153" t="s">
        <v>669</v>
      </c>
      <c r="C4" s="200" t="s">
        <v>670</v>
      </c>
      <c r="D4" s="200">
        <v>1</v>
      </c>
      <c r="E4" s="200" t="s">
        <v>671</v>
      </c>
      <c r="F4" s="205">
        <v>36.3</v>
      </c>
    </row>
    <row r="5" spans="1:6" ht="18" customHeight="1">
      <c r="A5" s="153" t="s">
        <v>672</v>
      </c>
      <c r="B5" s="153" t="s">
        <v>673</v>
      </c>
      <c r="C5" s="200" t="s">
        <v>674</v>
      </c>
      <c r="D5" s="200">
        <v>14</v>
      </c>
      <c r="E5" s="200" t="s">
        <v>675</v>
      </c>
      <c r="F5" s="205">
        <v>42.75</v>
      </c>
    </row>
    <row r="6" spans="1:6" ht="18" customHeight="1">
      <c r="A6" s="153" t="s">
        <v>676</v>
      </c>
      <c r="B6" s="153" t="s">
        <v>673</v>
      </c>
      <c r="C6" s="200" t="s">
        <v>674</v>
      </c>
      <c r="D6" s="200">
        <v>10</v>
      </c>
      <c r="E6" s="200" t="s">
        <v>675</v>
      </c>
      <c r="F6" s="205">
        <v>42.75</v>
      </c>
    </row>
    <row r="7" spans="1:6" ht="18" customHeight="1">
      <c r="A7" s="153" t="s">
        <v>677</v>
      </c>
      <c r="B7" s="153" t="s">
        <v>678</v>
      </c>
      <c r="C7" s="200" t="s">
        <v>679</v>
      </c>
      <c r="D7" s="200">
        <v>14</v>
      </c>
      <c r="E7" s="200" t="s">
        <v>675</v>
      </c>
      <c r="F7" s="205">
        <v>42.75</v>
      </c>
    </row>
    <row r="8" spans="1:6" ht="18" customHeight="1">
      <c r="A8" s="153" t="s">
        <v>677</v>
      </c>
      <c r="B8" s="153" t="s">
        <v>680</v>
      </c>
      <c r="C8" s="200" t="s">
        <v>681</v>
      </c>
      <c r="D8" s="200">
        <v>15</v>
      </c>
      <c r="E8" s="200" t="s">
        <v>675</v>
      </c>
      <c r="F8" s="205">
        <v>42.75</v>
      </c>
    </row>
    <row r="9" spans="1:6" ht="18" customHeight="1">
      <c r="A9" s="153" t="s">
        <v>682</v>
      </c>
      <c r="B9" s="153" t="s">
        <v>678</v>
      </c>
      <c r="C9" s="200" t="s">
        <v>679</v>
      </c>
      <c r="D9" s="200">
        <v>16</v>
      </c>
      <c r="E9" s="200" t="s">
        <v>675</v>
      </c>
      <c r="F9" s="205">
        <v>47.45</v>
      </c>
    </row>
    <row r="10" spans="1:6" ht="18" customHeight="1">
      <c r="A10" s="153" t="s">
        <v>683</v>
      </c>
      <c r="B10" s="153" t="s">
        <v>680</v>
      </c>
      <c r="C10" s="200" t="s">
        <v>681</v>
      </c>
      <c r="D10" s="200">
        <v>7</v>
      </c>
      <c r="E10" s="200" t="s">
        <v>675</v>
      </c>
      <c r="F10" s="205">
        <v>47.45</v>
      </c>
    </row>
    <row r="11" spans="1:6" ht="18" customHeight="1">
      <c r="A11" s="153" t="s">
        <v>683</v>
      </c>
      <c r="B11" s="153" t="s">
        <v>678</v>
      </c>
      <c r="C11" s="200" t="s">
        <v>679</v>
      </c>
      <c r="D11" s="200">
        <v>20</v>
      </c>
      <c r="E11" s="200" t="s">
        <v>675</v>
      </c>
      <c r="F11" s="205">
        <v>47.45</v>
      </c>
    </row>
    <row r="12" spans="1:6" ht="18" customHeight="1">
      <c r="A12" s="153" t="s">
        <v>684</v>
      </c>
      <c r="B12" s="153" t="s">
        <v>678</v>
      </c>
      <c r="C12" s="200" t="s">
        <v>679</v>
      </c>
      <c r="D12" s="200">
        <v>14</v>
      </c>
      <c r="E12" s="200" t="s">
        <v>675</v>
      </c>
      <c r="F12" s="205">
        <v>55.47</v>
      </c>
    </row>
    <row r="13" spans="1:6" ht="18" customHeight="1">
      <c r="A13" s="153" t="s">
        <v>684</v>
      </c>
      <c r="B13" s="153" t="s">
        <v>685</v>
      </c>
      <c r="C13" s="200" t="s">
        <v>686</v>
      </c>
      <c r="D13" s="200">
        <v>4</v>
      </c>
      <c r="E13" s="200" t="s">
        <v>675</v>
      </c>
      <c r="F13" s="205">
        <v>58.86</v>
      </c>
    </row>
    <row r="14" spans="1:6" ht="18" customHeight="1">
      <c r="A14" s="153" t="s">
        <v>687</v>
      </c>
      <c r="B14" s="153" t="s">
        <v>688</v>
      </c>
      <c r="C14" s="200" t="s">
        <v>689</v>
      </c>
      <c r="D14" s="200">
        <v>6</v>
      </c>
      <c r="E14" s="200" t="s">
        <v>675</v>
      </c>
      <c r="F14" s="205">
        <v>60.1</v>
      </c>
    </row>
    <row r="15" spans="1:6" ht="18" customHeight="1">
      <c r="A15" s="153" t="s">
        <v>690</v>
      </c>
      <c r="B15" s="153" t="s">
        <v>37</v>
      </c>
      <c r="C15" s="200" t="s">
        <v>691</v>
      </c>
      <c r="D15" s="200">
        <v>18</v>
      </c>
      <c r="E15" s="200" t="s">
        <v>692</v>
      </c>
      <c r="F15" s="205">
        <v>68.92</v>
      </c>
    </row>
    <row r="16" spans="1:6" ht="18" customHeight="1">
      <c r="A16" s="153" t="s">
        <v>690</v>
      </c>
      <c r="B16" s="153" t="s">
        <v>693</v>
      </c>
      <c r="C16" s="200" t="s">
        <v>694</v>
      </c>
      <c r="D16" s="200">
        <v>20</v>
      </c>
      <c r="E16" s="200" t="s">
        <v>695</v>
      </c>
      <c r="F16" s="205">
        <v>64.93</v>
      </c>
    </row>
    <row r="17" spans="1:6" ht="18" customHeight="1">
      <c r="A17" s="153" t="s">
        <v>696</v>
      </c>
      <c r="B17" s="153" t="s">
        <v>37</v>
      </c>
      <c r="C17" s="200" t="s">
        <v>691</v>
      </c>
      <c r="D17" s="200">
        <v>18</v>
      </c>
      <c r="E17" s="200" t="s">
        <v>692</v>
      </c>
      <c r="F17" s="205">
        <v>68.92</v>
      </c>
    </row>
    <row r="18" spans="1:6" ht="18" customHeight="1">
      <c r="A18" s="153" t="s">
        <v>697</v>
      </c>
      <c r="B18" s="153" t="s">
        <v>698</v>
      </c>
      <c r="C18" s="200" t="s">
        <v>691</v>
      </c>
      <c r="D18" s="200">
        <v>18</v>
      </c>
      <c r="E18" s="200" t="s">
        <v>692</v>
      </c>
      <c r="F18" s="205">
        <v>68.92</v>
      </c>
    </row>
    <row r="19" spans="1:6" ht="18" customHeight="1">
      <c r="A19" s="153" t="s">
        <v>699</v>
      </c>
      <c r="B19" s="153" t="s">
        <v>700</v>
      </c>
      <c r="C19" s="200" t="s">
        <v>701</v>
      </c>
      <c r="D19" s="200">
        <v>12</v>
      </c>
      <c r="E19" s="200" t="s">
        <v>692</v>
      </c>
      <c r="F19" s="205">
        <v>66.9</v>
      </c>
    </row>
    <row r="20" spans="1:6" ht="18" customHeight="1">
      <c r="A20" s="153" t="s">
        <v>702</v>
      </c>
      <c r="B20" s="153" t="s">
        <v>700</v>
      </c>
      <c r="C20" s="200" t="s">
        <v>701</v>
      </c>
      <c r="D20" s="200">
        <v>18</v>
      </c>
      <c r="E20" s="200" t="s">
        <v>692</v>
      </c>
      <c r="F20" s="205">
        <v>70.6</v>
      </c>
    </row>
    <row r="21" spans="1:6" ht="18" customHeight="1">
      <c r="A21" s="153" t="s">
        <v>703</v>
      </c>
      <c r="B21" s="153" t="s">
        <v>37</v>
      </c>
      <c r="C21" s="200" t="s">
        <v>691</v>
      </c>
      <c r="D21" s="200">
        <v>6</v>
      </c>
      <c r="E21" s="200" t="s">
        <v>692</v>
      </c>
      <c r="F21" s="205">
        <v>76.1</v>
      </c>
    </row>
    <row r="22" spans="1:6" ht="18" customHeight="1">
      <c r="A22" s="153" t="s">
        <v>703</v>
      </c>
      <c r="B22" s="153" t="s">
        <v>37</v>
      </c>
      <c r="C22" s="200" t="s">
        <v>691</v>
      </c>
      <c r="D22" s="200">
        <v>6</v>
      </c>
      <c r="E22" s="200" t="s">
        <v>692</v>
      </c>
      <c r="F22" s="205">
        <v>72.3</v>
      </c>
    </row>
    <row r="23" spans="1:6" ht="18" customHeight="1">
      <c r="A23" s="153" t="s">
        <v>703</v>
      </c>
      <c r="B23" s="153" t="s">
        <v>37</v>
      </c>
      <c r="C23" s="200" t="s">
        <v>691</v>
      </c>
      <c r="D23" s="200">
        <v>6</v>
      </c>
      <c r="E23" s="200" t="s">
        <v>692</v>
      </c>
      <c r="F23" s="205">
        <v>68</v>
      </c>
    </row>
    <row r="24" spans="1:6" ht="18" customHeight="1">
      <c r="A24" s="153" t="s">
        <v>704</v>
      </c>
      <c r="B24" s="153" t="s">
        <v>705</v>
      </c>
      <c r="C24" s="200" t="s">
        <v>706</v>
      </c>
      <c r="D24" s="200">
        <v>6</v>
      </c>
      <c r="E24" s="200" t="s">
        <v>692</v>
      </c>
      <c r="F24" s="205">
        <v>82.1</v>
      </c>
    </row>
    <row r="25" spans="1:6" ht="18" customHeight="1">
      <c r="A25" s="153" t="s">
        <v>704</v>
      </c>
      <c r="B25" s="153" t="s">
        <v>705</v>
      </c>
      <c r="C25" s="200" t="s">
        <v>706</v>
      </c>
      <c r="D25" s="200">
        <v>6</v>
      </c>
      <c r="E25" s="200" t="s">
        <v>692</v>
      </c>
      <c r="F25" s="205">
        <v>76.7</v>
      </c>
    </row>
    <row r="26" spans="1:6" ht="18" customHeight="1">
      <c r="A26" s="153" t="s">
        <v>707</v>
      </c>
      <c r="B26" s="153" t="s">
        <v>705</v>
      </c>
      <c r="C26" s="200" t="s">
        <v>706</v>
      </c>
      <c r="D26" s="200">
        <v>6</v>
      </c>
      <c r="E26" s="200" t="s">
        <v>692</v>
      </c>
      <c r="F26" s="205">
        <v>81.7</v>
      </c>
    </row>
    <row r="27" spans="1:6" ht="18" customHeight="1">
      <c r="A27" s="153" t="s">
        <v>707</v>
      </c>
      <c r="B27" s="153" t="s">
        <v>705</v>
      </c>
      <c r="C27" s="200" t="s">
        <v>706</v>
      </c>
      <c r="D27" s="200">
        <v>6</v>
      </c>
      <c r="E27" s="200" t="s">
        <v>692</v>
      </c>
      <c r="F27" s="205">
        <v>76</v>
      </c>
    </row>
    <row r="28" spans="1:6" ht="13.5">
      <c r="A28" s="27" t="s">
        <v>171</v>
      </c>
      <c r="B28" s="27"/>
      <c r="C28" s="27"/>
      <c r="D28" s="27"/>
      <c r="E28" s="27"/>
      <c r="F28" s="27"/>
    </row>
  </sheetData>
  <sheetProtection/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袋井</dc:creator>
  <cp:keywords/>
  <dc:description/>
  <cp:lastModifiedBy>袋井市役所</cp:lastModifiedBy>
  <cp:lastPrinted>2016-09-15T05:55:23Z</cp:lastPrinted>
  <dcterms:created xsi:type="dcterms:W3CDTF">2001-06-06T00:53:44Z</dcterms:created>
  <dcterms:modified xsi:type="dcterms:W3CDTF">2016-10-07T08:26:38Z</dcterms:modified>
  <cp:category/>
  <cp:version/>
  <cp:contentType/>
  <cp:contentStatus/>
</cp:coreProperties>
</file>